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ustcentralservices-my.sharepoint.com/personal/hspurgeon_poltair_celtrust_org/Documents/Desktop/"/>
    </mc:Choice>
  </mc:AlternateContent>
  <xr:revisionPtr revIDLastSave="0" documentId="8_{A3E585A2-8E5B-4988-9FBD-DAC1F81A0BCA}" xr6:coauthVersionLast="47" xr6:coauthVersionMax="47" xr10:uidLastSave="{00000000-0000-0000-0000-000000000000}"/>
  <bookViews>
    <workbookView xWindow="28680" yWindow="-120" windowWidth="29040" windowHeight="17520" tabRatio="823" xr2:uid="{00000000-000D-0000-FFFF-FFFF00000000}"/>
  </bookViews>
  <sheets>
    <sheet name="Curriculum Overview 25-26" sheetId="6" r:id="rId1"/>
    <sheet name="Sept 13- Overview" sheetId="2" state="hidden" r:id="rId2"/>
    <sheet name="Sept 14- Overview" sheetId="3" state="hidden" r:id="rId3"/>
  </sheets>
  <externalReferences>
    <externalReference r:id="rId4"/>
  </externalReferences>
  <definedNames>
    <definedName name="_xlnm.Print_Area" localSheetId="1">'Sept 13- Overview'!$A$2:$AN$3</definedName>
    <definedName name="_xlnm.Print_Area" localSheetId="2">'Sept 14- Overview'!$A$2:$AN$3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6" l="1"/>
  <c r="AM7" i="6"/>
  <c r="AG7" i="6"/>
  <c r="AI7" i="6"/>
  <c r="AK7" i="6"/>
  <c r="Y7" i="6"/>
  <c r="AA7" i="6"/>
  <c r="AC7" i="6"/>
  <c r="R7" i="6"/>
  <c r="T7" i="6"/>
  <c r="V7" i="6"/>
  <c r="C10" i="6"/>
  <c r="D10" i="6" s="1"/>
  <c r="E10" i="6" s="1"/>
  <c r="F10" i="6" s="1"/>
  <c r="G10" i="6" s="1"/>
  <c r="H10" i="6" s="1"/>
  <c r="J10" i="6" s="1"/>
  <c r="K10" i="6" s="1"/>
  <c r="L10" i="6" s="1"/>
  <c r="M10" i="6" s="1"/>
  <c r="N10" i="6" s="1"/>
  <c r="O10" i="6" s="1"/>
  <c r="P10" i="6" s="1"/>
  <c r="R10" i="6" s="1"/>
  <c r="S10" i="6" s="1"/>
  <c r="T10" i="6" s="1"/>
  <c r="U10" i="6" s="1"/>
  <c r="V10" i="6" s="1"/>
  <c r="W10" i="6" s="1"/>
  <c r="Y10" i="6" s="1"/>
  <c r="Z10" i="6" s="1"/>
  <c r="AA10" i="6" s="1"/>
  <c r="AB10" i="6" s="1"/>
  <c r="AC10" i="6" s="1"/>
  <c r="AE10" i="6" s="1"/>
  <c r="AF10" i="6" s="1"/>
  <c r="AG10" i="6" s="1"/>
  <c r="AH10" i="6" s="1"/>
  <c r="AI10" i="6" s="1"/>
  <c r="C5" i="6"/>
  <c r="D5" i="6" s="1"/>
  <c r="E5" i="6" s="1"/>
  <c r="F5" i="6" s="1"/>
  <c r="G5" i="6" s="1"/>
  <c r="H5" i="6" s="1"/>
  <c r="J5" i="6" s="1"/>
  <c r="K5" i="6" s="1"/>
  <c r="L5" i="6" s="1"/>
  <c r="M5" i="6" s="1"/>
  <c r="N5" i="6" s="1"/>
  <c r="O5" i="6" s="1"/>
  <c r="P5" i="6" s="1"/>
  <c r="R5" i="6" s="1"/>
  <c r="S5" i="6" s="1"/>
  <c r="T5" i="6" s="1"/>
  <c r="U5" i="6" s="1"/>
  <c r="V5" i="6" s="1"/>
  <c r="W5" i="6" s="1"/>
  <c r="Y5" i="6" s="1"/>
  <c r="Z5" i="6" s="1"/>
  <c r="AA5" i="6" s="1"/>
  <c r="AB5" i="6" s="1"/>
  <c r="AC5" i="6" s="1"/>
  <c r="AE5" i="6" s="1"/>
  <c r="AJ10" i="6" l="1"/>
  <c r="AK10" i="6" s="1"/>
  <c r="AS10" i="6" s="1"/>
  <c r="AF5" i="6"/>
  <c r="AG5" i="6" s="1"/>
  <c r="AH5" i="6" s="1"/>
  <c r="AI5" i="6" s="1"/>
  <c r="AJ5" i="6" l="1"/>
  <c r="AK5" i="6" s="1"/>
  <c r="AM5" i="6" s="1"/>
  <c r="AN5" i="6" s="1"/>
  <c r="AO5" i="6" s="1"/>
  <c r="AP5" i="6" s="1"/>
  <c r="AQ5" i="6" s="1"/>
  <c r="AR5" i="6" s="1"/>
  <c r="AS5" i="6" s="1"/>
</calcChain>
</file>

<file path=xl/sharedStrings.xml><?xml version="1.0" encoding="utf-8"?>
<sst xmlns="http://schemas.openxmlformats.org/spreadsheetml/2006/main" count="456" uniqueCount="200">
  <si>
    <t>Personal Development</t>
  </si>
  <si>
    <t>HT</t>
  </si>
  <si>
    <t>X-mas</t>
  </si>
  <si>
    <t>Easter</t>
  </si>
  <si>
    <t>Data Entry Deadlines</t>
  </si>
  <si>
    <t>EVE</t>
  </si>
  <si>
    <t>Assessment
Weeks</t>
  </si>
  <si>
    <t>Data</t>
  </si>
  <si>
    <t>Asmt.
Week</t>
  </si>
  <si>
    <t>Survey Windows</t>
  </si>
  <si>
    <t>TEP Autumn Census</t>
  </si>
  <si>
    <t>TEP Spring Census</t>
  </si>
  <si>
    <t>TEP Summer Census</t>
  </si>
  <si>
    <t>Week Beg.</t>
  </si>
  <si>
    <t>CEW Week</t>
  </si>
  <si>
    <t>Settling in Days</t>
  </si>
  <si>
    <t>GCSE Exams</t>
  </si>
  <si>
    <t>Penrice Academy Science Faculty Five Year Journey Overiew- Sept '13 Intake</t>
  </si>
  <si>
    <t>YEAR 7-9 Module Rotation</t>
  </si>
  <si>
    <t>Half term</t>
  </si>
  <si>
    <t>Half Term</t>
  </si>
  <si>
    <t>Year 9 Combined &amp; Triple</t>
  </si>
  <si>
    <t>Biology</t>
  </si>
  <si>
    <t>Chemistry</t>
  </si>
  <si>
    <t>Physics</t>
  </si>
  <si>
    <t>Revision</t>
  </si>
  <si>
    <t>End of year Exam</t>
  </si>
  <si>
    <t>Review</t>
  </si>
  <si>
    <t>Investigation Skills</t>
  </si>
  <si>
    <t>Cell Biology (5) (6T)</t>
  </si>
  <si>
    <t>Organisation (4)</t>
  </si>
  <si>
    <t>Infections and Responses (4) (6T)</t>
  </si>
  <si>
    <t>Bioenergetics (4)</t>
  </si>
  <si>
    <t>REVISION AND DIT</t>
  </si>
  <si>
    <t>BIOLOGY  ASSESSMENT</t>
  </si>
  <si>
    <t>Atomic Structure and Periodic Table (5) (6T)</t>
  </si>
  <si>
    <t>Chemical Changes (6)</t>
  </si>
  <si>
    <t>Energy Changes &amp; Chemical Analysis (2) (4T)</t>
  </si>
  <si>
    <t>Chemicals of the Atmosphere (4)</t>
  </si>
  <si>
    <t>CHEMISTRY ASSESSMENT</t>
  </si>
  <si>
    <t>Energy (5)</t>
  </si>
  <si>
    <t>Waves (3) (6T)</t>
  </si>
  <si>
    <t>Electricity (5) (6T)</t>
  </si>
  <si>
    <t>Particle Model of Matter (3)</t>
  </si>
  <si>
    <t>PHYSICS  ASSESSMENT</t>
  </si>
  <si>
    <t>YEAR 10   Module Rotation</t>
  </si>
  <si>
    <t>PS1</t>
  </si>
  <si>
    <t>PS2</t>
  </si>
  <si>
    <t>PS3</t>
  </si>
  <si>
    <t>Parents Evenings</t>
  </si>
  <si>
    <t>YEAR 10 Combined</t>
  </si>
  <si>
    <t>Introduction to science</t>
  </si>
  <si>
    <t>1- Biology Assessment</t>
  </si>
  <si>
    <t>2- Physics Assessment</t>
  </si>
  <si>
    <t>3- Chemistry Assessment</t>
  </si>
  <si>
    <t>4- Biology Assessment</t>
  </si>
  <si>
    <t>5- Physics Assessment</t>
  </si>
  <si>
    <t>6-Chemistry Assessment</t>
  </si>
  <si>
    <t>PPE EXAM WEEK</t>
  </si>
  <si>
    <t>Ecology (6)</t>
  </si>
  <si>
    <t>Homeostasis and Response (6)</t>
  </si>
  <si>
    <t>Atomic structure and radiation (5)</t>
  </si>
  <si>
    <t xml:space="preserve">Magnets and electromagnetism (4) </t>
  </si>
  <si>
    <t>Rate and extent of chemical change (5)</t>
  </si>
  <si>
    <t xml:space="preserve">Bonding, structures and properties  (7)                               </t>
  </si>
  <si>
    <t>Inheritance, variation and evolution (8)</t>
  </si>
  <si>
    <t>Forces (9)</t>
  </si>
  <si>
    <t>Orrganic chem. (3)</t>
  </si>
  <si>
    <t>Chemical analysis (3)</t>
  </si>
  <si>
    <t>Qualitative chemistry (4)                           Using resources (4)</t>
  </si>
  <si>
    <t>YEAR 10 Triple</t>
  </si>
  <si>
    <t xml:space="preserve">Physics </t>
  </si>
  <si>
    <t>3- Physics Assessment</t>
  </si>
  <si>
    <t>2- Chemistry Assessment</t>
  </si>
  <si>
    <t>Ecology (10)</t>
  </si>
  <si>
    <t>Homeostasis and Response (11)</t>
  </si>
  <si>
    <t>Atomic structure and radiation (7)</t>
  </si>
  <si>
    <t>Magnets and              electromagnetism (6)</t>
  </si>
  <si>
    <t xml:space="preserve">Bonding, structures and properties  (8)                               </t>
  </si>
  <si>
    <t>Inheritance, variation and evolution (12)</t>
  </si>
  <si>
    <t>YEAR 11   Module Rotation</t>
  </si>
  <si>
    <t>PP1</t>
  </si>
  <si>
    <t>PPE</t>
  </si>
  <si>
    <t>Info</t>
  </si>
  <si>
    <t>Int.</t>
  </si>
  <si>
    <t>Rev.</t>
  </si>
  <si>
    <t>YEAR 11 Combined</t>
  </si>
  <si>
    <t>Walking Talking Mock Prep</t>
  </si>
  <si>
    <t>Walking Talking Mocks 1</t>
  </si>
  <si>
    <t>Year 11 PPE Exams</t>
  </si>
  <si>
    <t>Ph</t>
  </si>
  <si>
    <t>Walking Talking Mocks 2</t>
  </si>
  <si>
    <t>ysics</t>
  </si>
  <si>
    <t>Targetted Revision</t>
  </si>
  <si>
    <t xml:space="preserve">Biology Paper 1 </t>
  </si>
  <si>
    <t xml:space="preserve">Chemistry Paper 1 </t>
  </si>
  <si>
    <t xml:space="preserve">Physics Paper 1 </t>
  </si>
  <si>
    <t xml:space="preserve">Biology Paper 2 </t>
  </si>
  <si>
    <t>Preparation for PPE Exams</t>
  </si>
  <si>
    <t xml:space="preserve">Chemistry Paper 2 </t>
  </si>
  <si>
    <t xml:space="preserve">Paper 2 </t>
  </si>
  <si>
    <t xml:space="preserve">Chemistry </t>
  </si>
  <si>
    <t>Test &amp; DIT</t>
  </si>
  <si>
    <t>YEAR 11 Triple</t>
  </si>
  <si>
    <t xml:space="preserve">Chem. </t>
  </si>
  <si>
    <t>Bio</t>
  </si>
  <si>
    <t>PPE Boosters</t>
  </si>
  <si>
    <t>Orrganic chem.  Triple Lessons(6)</t>
  </si>
  <si>
    <t xml:space="preserve">Quant. Chemistry (4) </t>
  </si>
  <si>
    <t>Chemical Analysis (3)</t>
  </si>
  <si>
    <t>Chem. Paper 1</t>
  </si>
  <si>
    <t>Summary</t>
  </si>
  <si>
    <t>Chem. Paper 2</t>
  </si>
  <si>
    <t>Penrice Academy Science - Sept '14 Curriculum Overview</t>
  </si>
  <si>
    <t>Sept. '14 Cohort Module Rotation</t>
  </si>
  <si>
    <t xml:space="preserve"> Baseline</t>
  </si>
  <si>
    <t>Biology Summative Assessment</t>
  </si>
  <si>
    <t>Chemistry Summative Assessment</t>
  </si>
  <si>
    <t>Physics Summative Assessment</t>
  </si>
  <si>
    <t>Cell Biology (7) (8T)</t>
  </si>
  <si>
    <t>Organisation (8)</t>
  </si>
  <si>
    <t>Atomic Structure and Periodic Table (7) (8T)</t>
  </si>
  <si>
    <t>Chemicals of the atmosphere (4)</t>
  </si>
  <si>
    <t>Energy (7)</t>
  </si>
  <si>
    <t>Forces and work (5) (7T)</t>
  </si>
  <si>
    <t>Infection and response (5) (7T)</t>
  </si>
  <si>
    <t xml:space="preserve">Chemical change (7) (8T) </t>
  </si>
  <si>
    <t>Using Resources (4)</t>
  </si>
  <si>
    <t>Year 10 PPE Exams Ebacc Only</t>
  </si>
  <si>
    <t>Exam Review</t>
  </si>
  <si>
    <t>Bondung Structure &amp; Properties (9)</t>
  </si>
  <si>
    <t>Organic Chemistry (4)</t>
  </si>
  <si>
    <t>Chemical Changes Part 2 (6)</t>
  </si>
  <si>
    <t>Bioenergetics (10)</t>
  </si>
  <si>
    <t>Inheritance &amp; Evolution (12)</t>
  </si>
  <si>
    <t>Homeostasis &amp; Response (8)</t>
  </si>
  <si>
    <t>Electricity Part 1</t>
  </si>
  <si>
    <t>(6)</t>
  </si>
  <si>
    <t>Atomic Structure &amp;</t>
  </si>
  <si>
    <t>Radiation (5)</t>
  </si>
  <si>
    <t>Waves (6)</t>
  </si>
  <si>
    <t>Energy Changes (3)</t>
  </si>
  <si>
    <t>Quantitative</t>
  </si>
  <si>
    <t>Chem. (6)</t>
  </si>
  <si>
    <t>Rate &amp; extent of Chemical Change (8)</t>
  </si>
  <si>
    <t>Exam Preperation</t>
  </si>
  <si>
    <t>Bondung Structure &amp; Properties (10)</t>
  </si>
  <si>
    <t>Organic Chemistry Pt. 1(4)</t>
  </si>
  <si>
    <t>Bioenergetics (12)</t>
  </si>
  <si>
    <t>Combine some Lessons</t>
  </si>
  <si>
    <t>Homeostasis &amp; Response (14)</t>
  </si>
  <si>
    <t>Radiation (6)</t>
  </si>
  <si>
    <t>Waves (10)</t>
  </si>
  <si>
    <t>Energy Changes (4)</t>
  </si>
  <si>
    <t>Bio.</t>
  </si>
  <si>
    <t>Phys.</t>
  </si>
  <si>
    <t>PPE DIT</t>
  </si>
  <si>
    <t>Boosters</t>
  </si>
  <si>
    <t>Biology  Paper 1</t>
  </si>
  <si>
    <t>Phys. Paper 1 Sum.</t>
  </si>
  <si>
    <t>Electricity Part 2 (7)</t>
  </si>
  <si>
    <t>Chemistry Paper 1</t>
  </si>
  <si>
    <t>Biology Paper 2</t>
  </si>
  <si>
    <t>Phyics Paper 2</t>
  </si>
  <si>
    <t>Forces Part 2 (8)</t>
  </si>
  <si>
    <t>Magnets &amp; Electro.</t>
  </si>
  <si>
    <t>Electricity Part 2 (9)</t>
  </si>
  <si>
    <t>+Cells</t>
  </si>
  <si>
    <t>Triple Chemistry (Quantitative, Organic &amp; Analytical)</t>
  </si>
  <si>
    <t>(8)</t>
  </si>
  <si>
    <t>Space (3)</t>
  </si>
  <si>
    <t>Chemisty</t>
  </si>
  <si>
    <t>Year 10 2026-27              (Class of 2028)</t>
  </si>
  <si>
    <t>Year 11 2026-27 (Class of 2028)</t>
  </si>
  <si>
    <t>Curriculum Overview 2026-27 Key Stage Four</t>
  </si>
  <si>
    <t>Examination Period</t>
  </si>
  <si>
    <t>Communicationd me- Reminders of Online Safety</t>
  </si>
  <si>
    <t>Communication and Me- Communication in Relationships</t>
  </si>
  <si>
    <t>Commuications and Me- Communication Online</t>
  </si>
  <si>
    <t xml:space="preserve">Communication and Me- reporting negative communciations </t>
  </si>
  <si>
    <t>Careers and Financial Decision Making- Why is it important to think about how we use our money?​</t>
  </si>
  <si>
    <t xml:space="preserve">Careers and financial decision making- What is income tax and inflation? </t>
  </si>
  <si>
    <t>How can we assess risk relating to Drugs and Alcohol?</t>
  </si>
  <si>
    <t>How can different sources of influence affect decision-making?​</t>
  </si>
  <si>
    <t>Focus on specific drugs and their dangers</t>
  </si>
  <si>
    <t>Choices and Checking- Self Checking for Testicular Cancer</t>
  </si>
  <si>
    <t>Choices and Checking- How can I say no? How should I act when someone says no?​</t>
  </si>
  <si>
    <t xml:space="preserve">Choices and checking- different types of contraception </t>
  </si>
  <si>
    <t>Drugs and Alcohol- How can we assess risks link to substances?​</t>
  </si>
  <si>
    <t>Drugs and Alcohol- How can we manage influence?​</t>
  </si>
  <si>
    <t>Drugs and Alcohol- How can we seek help?  What damage can drugs do?​</t>
  </si>
  <si>
    <t>Careers- How do we make a good impression ?</t>
  </si>
  <si>
    <t>Careers- Different people, different roles​</t>
  </si>
  <si>
    <t>Careers- Employability Laws</t>
  </si>
  <si>
    <t>Final reminders on Abortion, Healthcare and Fertility</t>
  </si>
  <si>
    <t>Final reminders on supporting mental health and where to get support</t>
  </si>
  <si>
    <t>What do we mean by a long-term commitment?​</t>
  </si>
  <si>
    <t>Fertility and contraception</t>
  </si>
  <si>
    <t>Choices and Checking- Self Checking for Breast Cancer, issues around menstrual health</t>
  </si>
  <si>
    <t>Abortion, Adoption and Fostering.​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</si>
</sst>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MS Sans Serif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8.5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22"/>
      <name val="Calibri"/>
      <family val="2"/>
      <scheme val="minor"/>
    </font>
    <font>
      <sz val="13.5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MS Sans Serif"/>
    </font>
    <font>
      <b/>
      <sz val="10"/>
      <name val="MS Sans Serif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22"/>
      <name val="Century Gothic"/>
      <family val="2"/>
    </font>
    <font>
      <b/>
      <sz val="8.5"/>
      <name val="Century Gothic"/>
      <family val="2"/>
    </font>
    <font>
      <b/>
      <sz val="7"/>
      <color rgb="FFFFFFFF"/>
      <name val="Century Gothic"/>
      <family val="2"/>
    </font>
    <font>
      <b/>
      <sz val="10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26"/>
      <color theme="0"/>
      <name val="Century Gothic"/>
      <family val="2"/>
    </font>
    <font>
      <b/>
      <sz val="6"/>
      <color rgb="FFFFFFFF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rgb="FFFF0000"/>
      <name val="Century Gothic"/>
      <family val="2"/>
    </font>
    <font>
      <sz val="8"/>
      <color rgb="FFFF0000"/>
      <name val="Century Gothic"/>
      <family val="2"/>
    </font>
    <font>
      <b/>
      <sz val="7"/>
      <name val="Century Gothic"/>
      <family val="2"/>
    </font>
    <font>
      <b/>
      <sz val="8"/>
      <color rgb="FF000000"/>
      <name val="Century Gothic"/>
      <family val="2"/>
    </font>
    <font>
      <b/>
      <sz val="8"/>
      <color rgb="FF1F1F1F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4"/>
      <color rgb="FF000000"/>
      <name val="Calibri Light"/>
      <family val="2"/>
    </font>
  </fonts>
  <fills count="4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180">
        <stop position="0">
          <color theme="0"/>
        </stop>
        <stop position="1">
          <color rgb="FFFFFF71"/>
        </stop>
      </gradient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9"/>
        </stop>
      </gradient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FFC000"/>
        </stop>
        <stop position="1">
          <color rgb="FFFFE48F"/>
        </stop>
      </gradient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DCE6F1"/>
        <bgColor rgb="FF000000"/>
      </patternFill>
    </fill>
    <fill>
      <gradientFill degree="180">
        <stop position="0">
          <color rgb="FFFFFFFF"/>
        </stop>
        <stop position="1">
          <color rgb="FF9BBB59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E48F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D6E3BC"/>
      </patternFill>
    </fill>
    <fill>
      <patternFill patternType="solid">
        <fgColor theme="4" tint="0.79998168889431442"/>
        <bgColor rgb="FFD99594"/>
      </patternFill>
    </fill>
    <fill>
      <patternFill patternType="solid">
        <fgColor theme="0"/>
        <bgColor rgb="FF000000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7">
    <xf numFmtId="0" fontId="0" fillId="0" borderId="0" xfId="0"/>
    <xf numFmtId="0" fontId="4" fillId="0" borderId="0" xfId="0" applyFont="1"/>
    <xf numFmtId="0" fontId="8" fillId="16" borderId="3" xfId="0" applyFont="1" applyFill="1" applyBorder="1" applyAlignment="1">
      <alignment horizontal="center" vertical="center" textRotation="90"/>
    </xf>
    <xf numFmtId="0" fontId="8" fillId="18" borderId="3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2" fillId="2" borderId="4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wrapText="1"/>
    </xf>
    <xf numFmtId="0" fontId="15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23" borderId="16" xfId="0" applyFont="1" applyFill="1" applyBorder="1" applyAlignment="1">
      <alignment horizontal="center" vertical="center" textRotation="90" wrapText="1"/>
    </xf>
    <xf numFmtId="0" fontId="18" fillId="15" borderId="16" xfId="0" applyFont="1" applyFill="1" applyBorder="1" applyAlignment="1">
      <alignment horizontal="center" vertical="center" textRotation="90" wrapText="1"/>
    </xf>
    <xf numFmtId="0" fontId="18" fillId="12" borderId="16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23" borderId="24" xfId="0" applyFont="1" applyFill="1" applyBorder="1" applyAlignment="1">
      <alignment horizontal="center" vertical="center" textRotation="90" wrapText="1"/>
    </xf>
    <xf numFmtId="0" fontId="2" fillId="25" borderId="2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1" xfId="0" applyFont="1" applyFill="1" applyBorder="1" applyAlignment="1">
      <alignment horizontal="center" vertical="center" textRotation="90" wrapText="1"/>
    </xf>
    <xf numFmtId="0" fontId="2" fillId="22" borderId="11" xfId="0" applyFont="1" applyFill="1" applyBorder="1" applyAlignment="1">
      <alignment vertical="center" textRotation="90" wrapText="1"/>
    </xf>
    <xf numFmtId="0" fontId="26" fillId="20" borderId="3" xfId="0" applyFont="1" applyFill="1" applyBorder="1" applyAlignment="1">
      <alignment horizontal="center" vertical="center" textRotation="90" wrapTex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8" borderId="3" xfId="0" applyFont="1" applyFill="1" applyBorder="1" applyAlignment="1">
      <alignment horizontal="center" vertical="center" textRotation="90" wrapText="1"/>
    </xf>
    <xf numFmtId="0" fontId="18" fillId="15" borderId="11" xfId="0" applyFont="1" applyFill="1" applyBorder="1" applyAlignment="1">
      <alignment horizontal="center" vertical="center" textRotation="90" wrapText="1"/>
    </xf>
    <xf numFmtId="0" fontId="0" fillId="20" borderId="3" xfId="0" applyFill="1" applyBorder="1"/>
    <xf numFmtId="0" fontId="18" fillId="23" borderId="11" xfId="0" applyFont="1" applyFill="1" applyBorder="1" applyAlignment="1">
      <alignment horizontal="center" vertical="center" textRotation="90" wrapText="1"/>
    </xf>
    <xf numFmtId="0" fontId="0" fillId="18" borderId="3" xfId="0" applyFill="1" applyBorder="1"/>
    <xf numFmtId="0" fontId="18" fillId="12" borderId="11" xfId="0" applyFont="1" applyFill="1" applyBorder="1" applyAlignment="1">
      <alignment horizontal="center" vertical="center" textRotation="90" wrapText="1"/>
    </xf>
    <xf numFmtId="0" fontId="0" fillId="16" borderId="3" xfId="0" applyFill="1" applyBorder="1"/>
    <xf numFmtId="0" fontId="7" fillId="23" borderId="31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7" fillId="12" borderId="1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5" borderId="15" xfId="0" applyFont="1" applyFill="1" applyBorder="1" applyAlignment="1">
      <alignment horizontal="center" vertical="center" textRotation="90" wrapText="1"/>
    </xf>
    <xf numFmtId="16" fontId="4" fillId="8" borderId="11" xfId="0" applyNumberFormat="1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vertical="center" wrapText="1"/>
    </xf>
    <xf numFmtId="0" fontId="7" fillId="12" borderId="31" xfId="0" applyFont="1" applyFill="1" applyBorder="1" applyAlignment="1">
      <alignment vertical="center"/>
    </xf>
    <xf numFmtId="49" fontId="8" fillId="18" borderId="11" xfId="0" applyNumberFormat="1" applyFont="1" applyFill="1" applyBorder="1" applyAlignment="1">
      <alignment horizontal="center" vertical="center" textRotation="90" wrapText="1"/>
    </xf>
    <xf numFmtId="0" fontId="8" fillId="16" borderId="25" xfId="0" applyFont="1" applyFill="1" applyBorder="1" applyAlignment="1">
      <alignment vertical="center" textRotation="90" wrapText="1"/>
    </xf>
    <xf numFmtId="0" fontId="29" fillId="0" borderId="0" xfId="0" applyFont="1"/>
    <xf numFmtId="0" fontId="35" fillId="29" borderId="35" xfId="0" applyFont="1" applyFill="1" applyBorder="1" applyAlignment="1">
      <alignment horizontal="center" vertical="center" wrapText="1"/>
    </xf>
    <xf numFmtId="49" fontId="37" fillId="30" borderId="5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37" fillId="30" borderId="54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/>
    </xf>
    <xf numFmtId="16" fontId="29" fillId="19" borderId="11" xfId="0" applyNumberFormat="1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textRotation="90"/>
    </xf>
    <xf numFmtId="0" fontId="1" fillId="0" borderId="0" xfId="0" applyFont="1" applyAlignment="1">
      <alignment horizontal="left" vertical="center" textRotation="90"/>
    </xf>
    <xf numFmtId="0" fontId="1" fillId="0" borderId="0" xfId="0" applyFont="1" applyAlignment="1">
      <alignment vertical="center" textRotation="90"/>
    </xf>
    <xf numFmtId="0" fontId="1" fillId="0" borderId="17" xfId="0" applyFont="1" applyBorder="1" applyAlignment="1">
      <alignment vertical="center" textRotation="90"/>
    </xf>
    <xf numFmtId="0" fontId="1" fillId="0" borderId="0" xfId="0" applyFont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19" xfId="0" applyFont="1" applyBorder="1" applyAlignment="1">
      <alignment horizontal="left" vertical="center" textRotation="90"/>
    </xf>
    <xf numFmtId="0" fontId="1" fillId="0" borderId="20" xfId="0" applyFont="1" applyBorder="1" applyAlignment="1">
      <alignment textRotation="90"/>
    </xf>
    <xf numFmtId="0" fontId="2" fillId="4" borderId="11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textRotation="90"/>
    </xf>
    <xf numFmtId="16" fontId="4" fillId="0" borderId="12" xfId="0" applyNumberFormat="1" applyFont="1" applyBorder="1" applyAlignment="1">
      <alignment horizontal="center" vertical="center" textRotation="90"/>
    </xf>
    <xf numFmtId="16" fontId="4" fillId="0" borderId="13" xfId="0" applyNumberFormat="1" applyFont="1" applyBorder="1" applyAlignment="1">
      <alignment horizontal="center" vertical="center" textRotation="90"/>
    </xf>
    <xf numFmtId="16" fontId="4" fillId="5" borderId="12" xfId="0" applyNumberFormat="1" applyFont="1" applyFill="1" applyBorder="1" applyAlignment="1">
      <alignment horizontal="center" vertical="center" textRotation="90"/>
    </xf>
    <xf numFmtId="16" fontId="4" fillId="5" borderId="11" xfId="0" applyNumberFormat="1" applyFont="1" applyFill="1" applyBorder="1" applyAlignment="1">
      <alignment horizontal="center" vertical="center" textRotation="90"/>
    </xf>
    <xf numFmtId="16" fontId="4" fillId="7" borderId="13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left" vertical="center" textRotation="90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3" fillId="3" borderId="30" xfId="0" applyFont="1" applyFill="1" applyBorder="1" applyAlignment="1">
      <alignment textRotation="90"/>
    </xf>
    <xf numFmtId="0" fontId="2" fillId="3" borderId="7" xfId="0" applyFont="1" applyFill="1" applyBorder="1" applyAlignment="1">
      <alignment textRotation="90"/>
    </xf>
    <xf numFmtId="0" fontId="2" fillId="3" borderId="8" xfId="0" applyFont="1" applyFill="1" applyBorder="1" applyAlignment="1">
      <alignment horizontal="left" vertical="center" textRotation="90"/>
    </xf>
    <xf numFmtId="0" fontId="2" fillId="3" borderId="6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textRotation="90"/>
    </xf>
    <xf numFmtId="0" fontId="2" fillId="3" borderId="9" xfId="0" applyFont="1" applyFill="1" applyBorder="1" applyAlignment="1">
      <alignment horizontal="left" vertical="center" textRotation="90"/>
    </xf>
    <xf numFmtId="0" fontId="2" fillId="3" borderId="33" xfId="0" applyFont="1" applyFill="1" applyBorder="1" applyAlignment="1">
      <alignment horizontal="left" vertical="center" textRotation="90"/>
    </xf>
    <xf numFmtId="0" fontId="2" fillId="3" borderId="8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textRotation="90"/>
    </xf>
    <xf numFmtId="0" fontId="2" fillId="3" borderId="10" xfId="0" applyFont="1" applyFill="1" applyBorder="1" applyAlignment="1">
      <alignment textRotation="90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16" fontId="4" fillId="8" borderId="13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textRotation="90"/>
    </xf>
    <xf numFmtId="0" fontId="4" fillId="0" borderId="39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4" fillId="0" borderId="48" xfId="0" applyNumberFormat="1" applyFont="1" applyBorder="1" applyAlignment="1">
      <alignment horizontal="center" vertical="center" textRotation="90"/>
    </xf>
    <xf numFmtId="16" fontId="4" fillId="0" borderId="21" xfId="0" applyNumberFormat="1" applyFont="1" applyBorder="1" applyAlignment="1">
      <alignment horizontal="center" vertical="center" textRotation="90"/>
    </xf>
    <xf numFmtId="16" fontId="4" fillId="0" borderId="22" xfId="0" applyNumberFormat="1" applyFont="1" applyBorder="1" applyAlignment="1">
      <alignment horizontal="center" vertical="center" textRotation="90"/>
    </xf>
    <xf numFmtId="16" fontId="4" fillId="8" borderId="12" xfId="0" applyNumberFormat="1" applyFont="1" applyFill="1" applyBorder="1" applyAlignment="1">
      <alignment horizontal="center" vertical="center" textRotation="90"/>
    </xf>
    <xf numFmtId="0" fontId="4" fillId="18" borderId="31" xfId="0" applyFont="1" applyFill="1" applyBorder="1"/>
    <xf numFmtId="0" fontId="4" fillId="20" borderId="15" xfId="0" applyFont="1" applyFill="1" applyBorder="1"/>
    <xf numFmtId="0" fontId="8" fillId="18" borderId="3" xfId="0" applyFont="1" applyFill="1" applyBorder="1" applyAlignment="1">
      <alignment horizontal="center" vertical="center" textRotation="90" wrapText="1"/>
    </xf>
    <xf numFmtId="0" fontId="8" fillId="20" borderId="3" xfId="0" applyFont="1" applyFill="1" applyBorder="1" applyAlignment="1">
      <alignment horizontal="center" vertical="center" textRotation="90" wrapText="1"/>
    </xf>
    <xf numFmtId="49" fontId="8" fillId="16" borderId="1" xfId="0" applyNumberFormat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8" fillId="16" borderId="3" xfId="0" applyFont="1" applyFill="1" applyBorder="1" applyAlignment="1">
      <alignment horizontal="center" vertical="center" textRotation="90" wrapText="1"/>
    </xf>
    <xf numFmtId="16" fontId="4" fillId="0" borderId="50" xfId="0" applyNumberFormat="1" applyFont="1" applyBorder="1" applyAlignment="1">
      <alignment horizontal="center" vertical="center" textRotation="90"/>
    </xf>
    <xf numFmtId="16" fontId="4" fillId="0" borderId="51" xfId="0" applyNumberFormat="1" applyFont="1" applyBorder="1" applyAlignment="1">
      <alignment horizontal="center" vertical="center" textRotation="90"/>
    </xf>
    <xf numFmtId="0" fontId="8" fillId="18" borderId="31" xfId="0" applyFont="1" applyFill="1" applyBorder="1" applyAlignment="1">
      <alignment vertical="center" textRotation="90"/>
    </xf>
    <xf numFmtId="0" fontId="29" fillId="4" borderId="3" xfId="0" applyFont="1" applyFill="1" applyBorder="1" applyAlignment="1">
      <alignment horizontal="left" vertical="center"/>
    </xf>
    <xf numFmtId="0" fontId="30" fillId="43" borderId="59" xfId="0" applyFont="1" applyFill="1" applyBorder="1" applyAlignment="1">
      <alignment textRotation="90"/>
    </xf>
    <xf numFmtId="0" fontId="29" fillId="0" borderId="0" xfId="0" applyFont="1" applyAlignment="1">
      <alignment textRotation="90" wrapText="1"/>
    </xf>
    <xf numFmtId="0" fontId="29" fillId="0" borderId="62" xfId="0" applyFont="1" applyBorder="1" applyAlignment="1">
      <alignment wrapText="1"/>
    </xf>
    <xf numFmtId="0" fontId="43" fillId="5" borderId="0" xfId="0" applyFont="1" applyFill="1" applyAlignment="1">
      <alignment textRotation="90" wrapText="1"/>
    </xf>
    <xf numFmtId="0" fontId="35" fillId="42" borderId="60" xfId="0" applyFont="1" applyFill="1" applyBorder="1" applyAlignment="1">
      <alignment horizontal="center" vertical="center" wrapText="1"/>
    </xf>
    <xf numFmtId="0" fontId="30" fillId="28" borderId="31" xfId="0" applyFont="1" applyFill="1" applyBorder="1" applyAlignment="1">
      <alignment horizontal="center" vertical="center" wrapText="1"/>
    </xf>
    <xf numFmtId="0" fontId="29" fillId="4" borderId="59" xfId="0" applyFont="1" applyFill="1" applyBorder="1" applyAlignment="1">
      <alignment horizontal="left" vertical="center"/>
    </xf>
    <xf numFmtId="0" fontId="34" fillId="4" borderId="59" xfId="0" applyFont="1" applyFill="1" applyBorder="1" applyAlignment="1">
      <alignment horizontal="left" vertical="center"/>
    </xf>
    <xf numFmtId="0" fontId="30" fillId="30" borderId="59" xfId="0" applyFont="1" applyFill="1" applyBorder="1" applyAlignment="1">
      <alignment textRotation="90"/>
    </xf>
    <xf numFmtId="0" fontId="36" fillId="38" borderId="59" xfId="0" applyFont="1" applyFill="1" applyBorder="1" applyAlignment="1">
      <alignment horizontal="center" textRotation="90"/>
    </xf>
    <xf numFmtId="0" fontId="30" fillId="30" borderId="59" xfId="0" applyFont="1" applyFill="1" applyBorder="1" applyAlignment="1">
      <alignment horizontal="left" vertical="center" textRotation="90"/>
    </xf>
    <xf numFmtId="49" fontId="37" fillId="30" borderId="59" xfId="0" applyNumberFormat="1" applyFont="1" applyFill="1" applyBorder="1" applyAlignment="1">
      <alignment horizontal="center" vertical="center"/>
    </xf>
    <xf numFmtId="0" fontId="30" fillId="30" borderId="59" xfId="0" applyFont="1" applyFill="1" applyBorder="1" applyAlignment="1">
      <alignment vertical="center" textRotation="90"/>
    </xf>
    <xf numFmtId="0" fontId="42" fillId="36" borderId="59" xfId="0" applyFont="1" applyFill="1" applyBorder="1" applyAlignment="1">
      <alignment horizontal="center" vertical="center"/>
    </xf>
    <xf numFmtId="16" fontId="29" fillId="0" borderId="59" xfId="0" applyNumberFormat="1" applyFont="1" applyBorder="1" applyAlignment="1">
      <alignment horizontal="center" vertical="center" textRotation="90"/>
    </xf>
    <xf numFmtId="16" fontId="29" fillId="5" borderId="59" xfId="0" applyNumberFormat="1" applyFont="1" applyFill="1" applyBorder="1" applyAlignment="1">
      <alignment horizontal="center" vertical="center" textRotation="90"/>
    </xf>
    <xf numFmtId="16" fontId="29" fillId="41" borderId="59" xfId="0" applyNumberFormat="1" applyFont="1" applyFill="1" applyBorder="1" applyAlignment="1">
      <alignment horizontal="center" vertical="center" textRotation="90"/>
    </xf>
    <xf numFmtId="0" fontId="29" fillId="0" borderId="59" xfId="0" applyFont="1" applyBorder="1"/>
    <xf numFmtId="0" fontId="29" fillId="0" borderId="59" xfId="0" applyFont="1" applyBorder="1" applyAlignment="1">
      <alignment textRotation="90"/>
    </xf>
    <xf numFmtId="0" fontId="29" fillId="5" borderId="59" xfId="0" applyFont="1" applyFill="1" applyBorder="1" applyAlignment="1">
      <alignment textRotation="90"/>
    </xf>
    <xf numFmtId="0" fontId="29" fillId="5" borderId="59" xfId="0" applyFont="1" applyFill="1" applyBorder="1" applyAlignment="1">
      <alignment wrapText="1"/>
    </xf>
    <xf numFmtId="0" fontId="29" fillId="5" borderId="59" xfId="0" applyFont="1" applyFill="1" applyBorder="1" applyAlignment="1">
      <alignment textRotation="90" wrapText="1"/>
    </xf>
    <xf numFmtId="0" fontId="44" fillId="5" borderId="59" xfId="0" applyFont="1" applyFill="1" applyBorder="1" applyAlignment="1">
      <alignment textRotation="90" wrapText="1"/>
    </xf>
    <xf numFmtId="0" fontId="42" fillId="39" borderId="59" xfId="0" applyFont="1" applyFill="1" applyBorder="1" applyAlignment="1">
      <alignment horizontal="center" vertical="center"/>
    </xf>
    <xf numFmtId="0" fontId="36" fillId="40" borderId="59" xfId="0" applyFont="1" applyFill="1" applyBorder="1" applyAlignment="1">
      <alignment horizontal="center" textRotation="90"/>
    </xf>
    <xf numFmtId="16" fontId="29" fillId="3" borderId="59" xfId="0" applyNumberFormat="1" applyFont="1" applyFill="1" applyBorder="1" applyAlignment="1">
      <alignment horizontal="center" vertical="center" textRotation="90"/>
    </xf>
    <xf numFmtId="0" fontId="29" fillId="0" borderId="59" xfId="0" applyFont="1" applyBorder="1" applyAlignment="1">
      <alignment horizontal="center" textRotation="90" wrapText="1"/>
    </xf>
    <xf numFmtId="0" fontId="29" fillId="0" borderId="59" xfId="0" applyFont="1" applyBorder="1" applyAlignment="1">
      <alignment horizontal="center" textRotation="90"/>
    </xf>
    <xf numFmtId="0" fontId="29" fillId="0" borderId="59" xfId="0" applyFont="1" applyBorder="1" applyAlignment="1">
      <alignment textRotation="90" wrapText="1"/>
    </xf>
    <xf numFmtId="0" fontId="45" fillId="44" borderId="0" xfId="0" applyFont="1" applyFill="1" applyAlignment="1">
      <alignment textRotation="90"/>
    </xf>
    <xf numFmtId="0" fontId="45" fillId="44" borderId="0" xfId="0" applyFont="1" applyFill="1"/>
    <xf numFmtId="0" fontId="29" fillId="5" borderId="59" xfId="0" applyFont="1" applyFill="1" applyBorder="1"/>
    <xf numFmtId="0" fontId="47" fillId="45" borderId="0" xfId="0" applyFont="1" applyFill="1" applyAlignment="1">
      <alignment textRotation="90"/>
    </xf>
    <xf numFmtId="0" fontId="48" fillId="46" borderId="0" xfId="0" applyFont="1" applyFill="1" applyAlignment="1">
      <alignment horizontal="center" textRotation="90" wrapText="1"/>
    </xf>
    <xf numFmtId="0" fontId="49" fillId="47" borderId="0" xfId="0" applyFont="1" applyFill="1" applyAlignment="1">
      <alignment horizontal="center" textRotation="90" wrapText="1"/>
    </xf>
    <xf numFmtId="0" fontId="48" fillId="47" borderId="0" xfId="0" applyFont="1" applyFill="1" applyAlignment="1">
      <alignment horizontal="center" textRotation="90" wrapText="1"/>
    </xf>
    <xf numFmtId="0" fontId="36" fillId="38" borderId="32" xfId="0" applyFont="1" applyFill="1" applyBorder="1" applyAlignment="1">
      <alignment horizontal="center" textRotation="90"/>
    </xf>
    <xf numFmtId="0" fontId="30" fillId="43" borderId="61" xfId="0" applyFont="1" applyFill="1" applyBorder="1" applyAlignment="1">
      <alignment textRotation="90"/>
    </xf>
    <xf numFmtId="16" fontId="29" fillId="0" borderId="12" xfId="0" applyNumberFormat="1" applyFont="1" applyBorder="1" applyAlignment="1">
      <alignment horizontal="center" vertical="center" textRotation="90"/>
    </xf>
    <xf numFmtId="49" fontId="41" fillId="36" borderId="59" xfId="0" applyNumberFormat="1" applyFont="1" applyFill="1" applyBorder="1" applyAlignment="1">
      <alignment vertical="center" wrapText="1"/>
    </xf>
    <xf numFmtId="0" fontId="43" fillId="5" borderId="59" xfId="0" applyFont="1" applyFill="1" applyBorder="1" applyAlignment="1">
      <alignment textRotation="90" wrapText="1"/>
    </xf>
    <xf numFmtId="0" fontId="45" fillId="44" borderId="59" xfId="0" applyFont="1" applyFill="1" applyBorder="1" applyAlignment="1">
      <alignment textRotation="90" wrapText="1"/>
    </xf>
    <xf numFmtId="0" fontId="45" fillId="44" borderId="59" xfId="0" applyFont="1" applyFill="1" applyBorder="1" applyAlignment="1">
      <alignment textRotation="90"/>
    </xf>
    <xf numFmtId="0" fontId="46" fillId="44" borderId="59" xfId="0" applyFont="1" applyFill="1" applyBorder="1" applyAlignment="1">
      <alignment textRotation="90" wrapText="1"/>
    </xf>
    <xf numFmtId="0" fontId="50" fillId="5" borderId="59" xfId="0" applyFont="1" applyFill="1" applyBorder="1" applyAlignment="1">
      <alignment textRotation="90" wrapText="1"/>
    </xf>
    <xf numFmtId="0" fontId="47" fillId="48" borderId="64" xfId="0" applyFont="1" applyFill="1" applyBorder="1" applyAlignment="1">
      <alignment textRotation="90" wrapText="1"/>
    </xf>
    <xf numFmtId="0" fontId="38" fillId="5" borderId="0" xfId="0" applyFont="1" applyFill="1" applyAlignment="1">
      <alignment horizontal="center" vertical="center" textRotation="90" wrapText="1"/>
    </xf>
    <xf numFmtId="0" fontId="30" fillId="5" borderId="52" xfId="0" applyFont="1" applyFill="1" applyBorder="1" applyAlignment="1">
      <alignment horizontal="center" vertical="center" textRotation="90" wrapText="1"/>
    </xf>
    <xf numFmtId="0" fontId="30" fillId="48" borderId="0" xfId="0" applyFont="1" applyFill="1" applyAlignment="1">
      <alignment horizontal="center" textRotation="90"/>
    </xf>
    <xf numFmtId="0" fontId="30" fillId="48" borderId="0" xfId="0" applyFont="1" applyFill="1" applyAlignment="1">
      <alignment horizontal="center" textRotation="90" wrapText="1"/>
    </xf>
    <xf numFmtId="0" fontId="30" fillId="48" borderId="65" xfId="0" applyFont="1" applyFill="1" applyBorder="1" applyAlignment="1">
      <alignment horizontal="center" textRotation="90"/>
    </xf>
    <xf numFmtId="0" fontId="51" fillId="48" borderId="66" xfId="0" applyFont="1" applyFill="1" applyBorder="1" applyAlignment="1">
      <alignment horizontal="center" textRotation="90" wrapText="1"/>
    </xf>
    <xf numFmtId="0" fontId="51" fillId="48" borderId="0" xfId="0" applyFont="1" applyFill="1" applyAlignment="1">
      <alignment horizontal="center" textRotation="90" wrapText="1"/>
    </xf>
    <xf numFmtId="0" fontId="44" fillId="48" borderId="0" xfId="0" applyFont="1" applyFill="1" applyAlignment="1">
      <alignment horizontal="center" textRotation="90" wrapText="1"/>
    </xf>
    <xf numFmtId="0" fontId="30" fillId="5" borderId="0" xfId="0" applyFont="1" applyFill="1" applyAlignment="1">
      <alignment horizontal="center" vertical="center" textRotation="90" wrapText="1"/>
    </xf>
    <xf numFmtId="0" fontId="29" fillId="48" borderId="0" xfId="0" applyFont="1" applyFill="1" applyAlignment="1">
      <alignment textRotation="90"/>
    </xf>
    <xf numFmtId="0" fontId="30" fillId="48" borderId="0" xfId="0" applyFont="1" applyFill="1" applyAlignment="1">
      <alignment textRotation="90" wrapText="1"/>
    </xf>
    <xf numFmtId="0" fontId="29" fillId="0" borderId="59" xfId="0" applyFont="1" applyBorder="1" applyAlignment="1">
      <alignment textRotation="255" wrapText="1"/>
    </xf>
    <xf numFmtId="0" fontId="29" fillId="5" borderId="59" xfId="0" applyFont="1" applyFill="1" applyBorder="1" applyAlignment="1">
      <alignment textRotation="255" wrapText="1"/>
    </xf>
    <xf numFmtId="0" fontId="52" fillId="0" borderId="0" xfId="0" applyFont="1" applyAlignment="1">
      <alignment textRotation="90" wrapText="1"/>
    </xf>
    <xf numFmtId="49" fontId="41" fillId="36" borderId="59" xfId="0" applyNumberFormat="1" applyFont="1" applyFill="1" applyBorder="1" applyAlignment="1">
      <alignment horizontal="center" vertical="center" wrapText="1"/>
    </xf>
    <xf numFmtId="49" fontId="41" fillId="39" borderId="59" xfId="0" applyNumberFormat="1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center"/>
    </xf>
    <xf numFmtId="0" fontId="29" fillId="5" borderId="59" xfId="0" applyFont="1" applyFill="1" applyBorder="1" applyAlignment="1">
      <alignment horizontal="center"/>
    </xf>
    <xf numFmtId="0" fontId="36" fillId="42" borderId="59" xfId="0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center" wrapText="1"/>
    </xf>
    <xf numFmtId="0" fontId="39" fillId="35" borderId="57" xfId="0" applyFont="1" applyFill="1" applyBorder="1" applyAlignment="1">
      <alignment horizontal="center" vertical="center" textRotation="90"/>
    </xf>
    <xf numFmtId="0" fontId="39" fillId="35" borderId="58" xfId="0" applyFont="1" applyFill="1" applyBorder="1" applyAlignment="1">
      <alignment horizontal="center" vertical="center" textRotation="90"/>
    </xf>
    <xf numFmtId="0" fontId="39" fillId="35" borderId="63" xfId="0" applyFont="1" applyFill="1" applyBorder="1" applyAlignment="1">
      <alignment horizontal="center" vertical="center" textRotation="90"/>
    </xf>
    <xf numFmtId="0" fontId="33" fillId="37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left" vertical="center"/>
    </xf>
    <xf numFmtId="0" fontId="29" fillId="33" borderId="59" xfId="0" applyFont="1" applyFill="1" applyBorder="1" applyAlignment="1">
      <alignment horizontal="center"/>
    </xf>
    <xf numFmtId="0" fontId="34" fillId="33" borderId="59" xfId="0" applyFont="1" applyFill="1" applyBorder="1" applyAlignment="1">
      <alignment horizontal="center" vertical="center" textRotation="90"/>
    </xf>
    <xf numFmtId="0" fontId="34" fillId="33" borderId="1" xfId="0" applyFont="1" applyFill="1" applyBorder="1" applyAlignment="1">
      <alignment horizontal="center" vertical="center" textRotation="90"/>
    </xf>
    <xf numFmtId="0" fontId="34" fillId="33" borderId="0" xfId="0" applyFont="1" applyFill="1" applyAlignment="1">
      <alignment horizontal="center" vertical="center" textRotation="90"/>
    </xf>
    <xf numFmtId="0" fontId="32" fillId="31" borderId="31" xfId="0" applyFont="1" applyFill="1" applyBorder="1" applyAlignment="1">
      <alignment horizontal="center" vertical="center" wrapText="1"/>
    </xf>
    <xf numFmtId="0" fontId="31" fillId="32" borderId="3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24" fillId="24" borderId="31" xfId="0" applyFont="1" applyFill="1" applyBorder="1" applyAlignment="1">
      <alignment horizontal="left"/>
    </xf>
    <xf numFmtId="0" fontId="24" fillId="24" borderId="32" xfId="0" applyFont="1" applyFill="1" applyBorder="1" applyAlignment="1">
      <alignment horizontal="left"/>
    </xf>
    <xf numFmtId="0" fontId="24" fillId="24" borderId="12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6" fontId="9" fillId="13" borderId="21" xfId="0" applyNumberFormat="1" applyFont="1" applyFill="1" applyBorder="1" applyAlignment="1">
      <alignment horizontal="center" vertical="center" textRotation="90" wrapText="1"/>
    </xf>
    <xf numFmtId="16" fontId="9" fillId="13" borderId="24" xfId="0" applyNumberFormat="1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8" fillId="20" borderId="31" xfId="0" applyFont="1" applyFill="1" applyBorder="1" applyAlignment="1">
      <alignment horizontal="center" vertical="center" textRotation="90" wrapText="1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16" xfId="0" applyFont="1" applyFill="1" applyBorder="1" applyAlignment="1">
      <alignment horizontal="center" vertical="center" textRotation="90" wrapText="1"/>
    </xf>
    <xf numFmtId="0" fontId="2" fillId="25" borderId="3" xfId="0" applyFont="1" applyFill="1" applyBorder="1" applyAlignment="1">
      <alignment horizontal="center" vertical="center" textRotation="90" wrapText="1"/>
    </xf>
    <xf numFmtId="0" fontId="2" fillId="25" borderId="16" xfId="0" applyFont="1" applyFill="1" applyBorder="1" applyAlignment="1">
      <alignment horizontal="center" vertical="center" textRotation="90" wrapText="1"/>
    </xf>
    <xf numFmtId="0" fontId="7" fillId="11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 textRotation="90" wrapText="1"/>
    </xf>
    <xf numFmtId="0" fontId="2" fillId="7" borderId="23" xfId="0" applyFont="1" applyFill="1" applyBorder="1" applyAlignment="1">
      <alignment horizontal="center" vertical="center" textRotation="90"/>
    </xf>
    <xf numFmtId="16" fontId="8" fillId="23" borderId="31" xfId="0" applyNumberFormat="1" applyFont="1" applyFill="1" applyBorder="1" applyAlignment="1">
      <alignment horizontal="center" vertical="center" wrapText="1"/>
    </xf>
    <xf numFmtId="16" fontId="8" fillId="23" borderId="32" xfId="0" applyNumberFormat="1" applyFont="1" applyFill="1" applyBorder="1" applyAlignment="1">
      <alignment horizontal="center" vertical="center" wrapText="1"/>
    </xf>
    <xf numFmtId="16" fontId="8" fillId="23" borderId="3" xfId="0" applyNumberFormat="1" applyFont="1" applyFill="1" applyBorder="1" applyAlignment="1">
      <alignment horizontal="center" vertical="center" wrapText="1"/>
    </xf>
    <xf numFmtId="16" fontId="8" fillId="25" borderId="31" xfId="0" applyNumberFormat="1" applyFont="1" applyFill="1" applyBorder="1" applyAlignment="1">
      <alignment horizontal="center" vertical="center" wrapText="1"/>
    </xf>
    <xf numFmtId="16" fontId="8" fillId="25" borderId="32" xfId="0" applyNumberFormat="1" applyFont="1" applyFill="1" applyBorder="1" applyAlignment="1">
      <alignment horizontal="center" vertical="center" wrapText="1"/>
    </xf>
    <xf numFmtId="16" fontId="8" fillId="25" borderId="3" xfId="0" applyNumberFormat="1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/>
    </xf>
    <xf numFmtId="0" fontId="8" fillId="16" borderId="12" xfId="0" applyFont="1" applyFill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8" fillId="23" borderId="3" xfId="0" applyFont="1" applyFill="1" applyBorder="1" applyAlignment="1">
      <alignment horizontal="center" vertical="center" textRotation="90" wrapText="1"/>
    </xf>
    <xf numFmtId="0" fontId="8" fillId="23" borderId="16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 wrapText="1"/>
    </xf>
    <xf numFmtId="16" fontId="8" fillId="12" borderId="32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textRotation="90" wrapText="1"/>
    </xf>
    <xf numFmtId="0" fontId="25" fillId="5" borderId="3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2" xfId="0" applyFont="1" applyFill="1" applyBorder="1" applyAlignment="1">
      <alignment horizontal="center" vertical="center" textRotation="90" wrapText="1"/>
    </xf>
    <xf numFmtId="0" fontId="25" fillId="5" borderId="25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16" fontId="8" fillId="12" borderId="1" xfId="0" applyNumberFormat="1" applyFont="1" applyFill="1" applyBorder="1" applyAlignment="1">
      <alignment horizontal="center" vertical="center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7" fillId="19" borderId="21" xfId="0" applyFont="1" applyFill="1" applyBorder="1" applyAlignment="1">
      <alignment horizontal="center" vertical="center" textRotation="90"/>
    </xf>
    <xf numFmtId="0" fontId="7" fillId="19" borderId="24" xfId="0" applyFont="1" applyFill="1" applyBorder="1" applyAlignment="1">
      <alignment horizontal="center" vertical="center" textRotation="90"/>
    </xf>
    <xf numFmtId="0" fontId="2" fillId="16" borderId="31" xfId="0" applyFont="1" applyFill="1" applyBorder="1" applyAlignment="1">
      <alignment horizontal="center" vertical="center" textRotation="90" wrapText="1"/>
    </xf>
    <xf numFmtId="0" fontId="2" fillId="16" borderId="12" xfId="0" applyFont="1" applyFill="1" applyBorder="1" applyAlignment="1">
      <alignment horizontal="center" vertical="center" textRotation="90" wrapText="1"/>
    </xf>
    <xf numFmtId="0" fontId="8" fillId="20" borderId="32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/>
    </xf>
    <xf numFmtId="0" fontId="8" fillId="18" borderId="32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/>
    </xf>
    <xf numFmtId="16" fontId="8" fillId="12" borderId="32" xfId="0" applyNumberFormat="1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 textRotation="90"/>
    </xf>
    <xf numFmtId="0" fontId="19" fillId="13" borderId="3" xfId="0" applyFont="1" applyFill="1" applyBorder="1" applyAlignment="1">
      <alignment horizontal="center" vertical="center" textRotation="90"/>
    </xf>
    <xf numFmtId="0" fontId="19" fillId="13" borderId="26" xfId="0" applyFont="1" applyFill="1" applyBorder="1" applyAlignment="1">
      <alignment horizontal="center" vertical="center" textRotation="90"/>
    </xf>
    <xf numFmtId="0" fontId="19" fillId="13" borderId="20" xfId="0" applyFont="1" applyFill="1" applyBorder="1" applyAlignment="1">
      <alignment horizontal="center" vertical="center" textRotation="90"/>
    </xf>
    <xf numFmtId="0" fontId="19" fillId="13" borderId="14" xfId="0" applyFont="1" applyFill="1" applyBorder="1" applyAlignment="1">
      <alignment horizontal="center" vertical="center" textRotation="90"/>
    </xf>
    <xf numFmtId="0" fontId="19" fillId="13" borderId="16" xfId="0" applyFont="1" applyFill="1" applyBorder="1" applyAlignment="1">
      <alignment horizontal="center" vertical="center" textRotation="90"/>
    </xf>
    <xf numFmtId="0" fontId="10" fillId="0" borderId="27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27" fillId="27" borderId="25" xfId="0" applyFont="1" applyFill="1" applyBorder="1" applyAlignment="1">
      <alignment horizontal="center" vertical="center" textRotation="90"/>
    </xf>
    <xf numFmtId="0" fontId="27" fillId="27" borderId="26" xfId="0" applyFont="1" applyFill="1" applyBorder="1" applyAlignment="1">
      <alignment horizontal="center" vertical="center" textRotation="90"/>
    </xf>
    <xf numFmtId="0" fontId="27" fillId="27" borderId="14" xfId="0" applyFont="1" applyFill="1" applyBorder="1" applyAlignment="1">
      <alignment horizontal="center" vertical="center" textRotation="90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4" xfId="0" applyFont="1" applyFill="1" applyBorder="1" applyAlignment="1">
      <alignment horizontal="center" vertical="center" textRotation="90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textRotation="90"/>
    </xf>
    <xf numFmtId="0" fontId="8" fillId="16" borderId="1" xfId="0" applyFont="1" applyFill="1" applyBorder="1" applyAlignment="1">
      <alignment horizontal="center" vertical="center" textRotation="90"/>
    </xf>
    <xf numFmtId="0" fontId="8" fillId="16" borderId="14" xfId="0" applyFont="1" applyFill="1" applyBorder="1" applyAlignment="1">
      <alignment horizontal="center" vertical="center" textRotation="90"/>
    </xf>
    <xf numFmtId="0" fontId="8" fillId="16" borderId="15" xfId="0" applyFont="1" applyFill="1" applyBorder="1" applyAlignment="1">
      <alignment horizontal="center" vertical="center" textRotation="90"/>
    </xf>
    <xf numFmtId="0" fontId="20" fillId="13" borderId="1" xfId="0" applyFont="1" applyFill="1" applyBorder="1" applyAlignment="1">
      <alignment horizontal="center" vertical="center" textRotation="90"/>
    </xf>
    <xf numFmtId="0" fontId="20" fillId="13" borderId="0" xfId="0" applyFont="1" applyFill="1" applyAlignment="1">
      <alignment horizontal="center" vertical="center" textRotation="90"/>
    </xf>
    <xf numFmtId="0" fontId="20" fillId="13" borderId="15" xfId="0" applyFont="1" applyFill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 textRotation="90" wrapText="1"/>
    </xf>
    <xf numFmtId="0" fontId="8" fillId="20" borderId="24" xfId="0" applyFont="1" applyFill="1" applyBorder="1" applyAlignment="1">
      <alignment horizontal="center" vertical="center" textRotation="90" wrapText="1"/>
    </xf>
    <xf numFmtId="0" fontId="8" fillId="18" borderId="21" xfId="0" applyFont="1" applyFill="1" applyBorder="1" applyAlignment="1">
      <alignment horizontal="center" vertical="center" textRotation="90" wrapText="1"/>
    </xf>
    <xf numFmtId="0" fontId="8" fillId="18" borderId="24" xfId="0" applyFont="1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 wrapText="1"/>
    </xf>
    <xf numFmtId="0" fontId="8" fillId="16" borderId="24" xfId="0" applyFont="1" applyFill="1" applyBorder="1" applyAlignment="1">
      <alignment horizontal="center" vertical="center" textRotation="90" wrapText="1"/>
    </xf>
    <xf numFmtId="0" fontId="28" fillId="16" borderId="25" xfId="0" applyFont="1" applyFill="1" applyBorder="1" applyAlignment="1">
      <alignment horizontal="center" vertical="center" textRotation="90"/>
    </xf>
    <xf numFmtId="0" fontId="28" fillId="16" borderId="14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6" xfId="0" applyFont="1" applyFill="1" applyBorder="1" applyAlignment="1">
      <alignment horizontal="center" vertical="center" textRotation="90"/>
    </xf>
    <xf numFmtId="0" fontId="7" fillId="15" borderId="31" xfId="0" applyFont="1" applyFill="1" applyBorder="1" applyAlignment="1">
      <alignment horizontal="center" vertical="center"/>
    </xf>
    <xf numFmtId="0" fontId="7" fillId="15" borderId="12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textRotation="90"/>
    </xf>
    <xf numFmtId="0" fontId="8" fillId="18" borderId="15" xfId="0" applyFont="1" applyFill="1" applyBorder="1" applyAlignment="1">
      <alignment horizontal="center" vertical="center" textRotation="90"/>
    </xf>
    <xf numFmtId="0" fontId="8" fillId="16" borderId="21" xfId="0" applyFont="1" applyFill="1" applyBorder="1" applyAlignment="1">
      <alignment horizontal="center" vertical="center" textRotation="90"/>
    </xf>
    <xf numFmtId="0" fontId="8" fillId="16" borderId="24" xfId="0" applyFont="1" applyFill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8" fillId="16" borderId="16" xfId="0" applyFont="1" applyFill="1" applyBorder="1" applyAlignment="1">
      <alignment horizontal="center" vertical="center" textRotation="90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0" fillId="26" borderId="31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7" borderId="25" xfId="0" applyFill="1" applyBorder="1" applyAlignment="1">
      <alignment horizontal="center" vertical="center" textRotation="90" wrapText="1"/>
    </xf>
    <xf numFmtId="0" fontId="0" fillId="27" borderId="3" xfId="0" applyFill="1" applyBorder="1" applyAlignment="1">
      <alignment horizontal="center" vertical="center" textRotation="90" wrapText="1"/>
    </xf>
    <xf numFmtId="0" fontId="0" fillId="27" borderId="14" xfId="0" applyFill="1" applyBorder="1" applyAlignment="1">
      <alignment horizontal="center" vertical="center" textRotation="90" wrapText="1"/>
    </xf>
    <xf numFmtId="0" fontId="0" fillId="27" borderId="16" xfId="0" applyFill="1" applyBorder="1" applyAlignment="1">
      <alignment horizontal="center" vertical="center" textRotation="90" wrapText="1"/>
    </xf>
    <xf numFmtId="0" fontId="7" fillId="15" borderId="3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6" fillId="27" borderId="21" xfId="0" applyFont="1" applyFill="1" applyBorder="1" applyAlignment="1">
      <alignment horizontal="center" vertical="center" textRotation="90"/>
    </xf>
    <xf numFmtId="0" fontId="6" fillId="27" borderId="23" xfId="0" applyFont="1" applyFill="1" applyBorder="1" applyAlignment="1">
      <alignment horizontal="center" vertical="center" textRotation="90"/>
    </xf>
    <xf numFmtId="0" fontId="6" fillId="27" borderId="24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7" borderId="48" xfId="0" applyFont="1" applyFill="1" applyBorder="1" applyAlignment="1">
      <alignment horizontal="center" vertical="center" textRotation="90"/>
    </xf>
    <xf numFmtId="0" fontId="2" fillId="7" borderId="4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2" fillId="7" borderId="36" xfId="0" applyFont="1" applyFill="1" applyBorder="1" applyAlignment="1">
      <alignment horizontal="center" vertical="center" textRotation="90"/>
    </xf>
    <xf numFmtId="0" fontId="7" fillId="23" borderId="31" xfId="0" applyFont="1" applyFill="1" applyBorder="1" applyAlignment="1">
      <alignment horizontal="center" vertical="center"/>
    </xf>
    <xf numFmtId="0" fontId="7" fillId="23" borderId="3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20" borderId="25" xfId="0" applyFont="1" applyFill="1" applyBorder="1" applyAlignment="1">
      <alignment horizontal="center" vertical="center" textRotation="90"/>
    </xf>
    <xf numFmtId="0" fontId="8" fillId="20" borderId="1" xfId="0" applyFont="1" applyFill="1" applyBorder="1" applyAlignment="1">
      <alignment horizontal="center" vertical="center" textRotation="90"/>
    </xf>
    <xf numFmtId="0" fontId="8" fillId="20" borderId="14" xfId="0" applyFont="1" applyFill="1" applyBorder="1" applyAlignment="1">
      <alignment horizontal="center" vertical="center" textRotation="90"/>
    </xf>
    <xf numFmtId="0" fontId="8" fillId="20" borderId="15" xfId="0" applyFont="1" applyFill="1" applyBorder="1" applyAlignment="1">
      <alignment horizontal="center" vertical="center" textRotation="90"/>
    </xf>
    <xf numFmtId="16" fontId="8" fillId="15" borderId="31" xfId="0" applyNumberFormat="1" applyFont="1" applyFill="1" applyBorder="1" applyAlignment="1">
      <alignment horizontal="center" vertical="center" wrapText="1"/>
    </xf>
    <xf numFmtId="16" fontId="8" fillId="15" borderId="32" xfId="0" applyNumberFormat="1" applyFont="1" applyFill="1" applyBorder="1" applyAlignment="1">
      <alignment horizontal="center" vertical="center" wrapText="1"/>
    </xf>
    <xf numFmtId="16" fontId="8" fillId="15" borderId="12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2" fillId="18" borderId="14" xfId="0" applyFont="1" applyFill="1" applyBorder="1" applyAlignment="1">
      <alignment horizontal="center" vertical="center" textRotation="90" wrapText="1"/>
    </xf>
    <xf numFmtId="0" fontId="2" fillId="18" borderId="16" xfId="0" applyFont="1" applyFill="1" applyBorder="1" applyAlignment="1">
      <alignment horizontal="center" vertical="center" textRotation="90" wrapText="1"/>
    </xf>
    <xf numFmtId="0" fontId="2" fillId="18" borderId="21" xfId="0" applyFont="1" applyFill="1" applyBorder="1" applyAlignment="1">
      <alignment horizontal="center" vertical="center" textRotation="90" wrapText="1"/>
    </xf>
    <xf numFmtId="0" fontId="2" fillId="18" borderId="24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23" borderId="25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textRotation="90" wrapText="1"/>
    </xf>
    <xf numFmtId="0" fontId="8" fillId="16" borderId="14" xfId="0" applyFont="1" applyFill="1" applyBorder="1" applyAlignment="1">
      <alignment horizontal="center" vertical="center" textRotation="90" wrapText="1"/>
    </xf>
    <xf numFmtId="0" fontId="5" fillId="17" borderId="3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2" fillId="23" borderId="16" xfId="0" applyFont="1" applyFill="1" applyBorder="1" applyAlignment="1">
      <alignment horizontal="center" vertical="center" textRotation="90" wrapText="1"/>
    </xf>
    <xf numFmtId="0" fontId="3" fillId="25" borderId="3" xfId="0" applyFont="1" applyFill="1" applyBorder="1" applyAlignment="1">
      <alignment horizontal="center" vertical="center" textRotation="90" wrapText="1"/>
    </xf>
    <xf numFmtId="0" fontId="3" fillId="25" borderId="16" xfId="0" applyFont="1" applyFill="1" applyBorder="1" applyAlignment="1">
      <alignment horizontal="center" vertical="center" textRotation="90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8" fillId="18" borderId="25" xfId="0" applyFont="1" applyFill="1" applyBorder="1" applyAlignment="1">
      <alignment horizontal="center" vertical="center" textRotation="90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8" fillId="18" borderId="15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 wrapText="1"/>
    </xf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  <xf numFmtId="16" fontId="2" fillId="21" borderId="11" xfId="0" applyNumberFormat="1" applyFont="1" applyFill="1" applyBorder="1" applyAlignment="1">
      <alignment horizontal="center" vertical="center" textRotation="90" wrapText="1"/>
    </xf>
    <xf numFmtId="0" fontId="2" fillId="23" borderId="21" xfId="0" applyFont="1" applyFill="1" applyBorder="1" applyAlignment="1">
      <alignment horizontal="center" vertical="center" textRotation="90"/>
    </xf>
    <xf numFmtId="0" fontId="2" fillId="23" borderId="24" xfId="0" applyFont="1" applyFill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  <xf numFmtId="49" fontId="2" fillId="16" borderId="3" xfId="0" applyNumberFormat="1" applyFont="1" applyFill="1" applyBorder="1" applyAlignment="1">
      <alignment horizontal="center" vertical="center" textRotation="90" wrapText="1"/>
    </xf>
    <xf numFmtId="49" fontId="2" fillId="16" borderId="16" xfId="0" applyNumberFormat="1" applyFont="1" applyFill="1" applyBorder="1" applyAlignment="1">
      <alignment horizontal="center" vertical="center" textRotation="90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textRotation="90"/>
    </xf>
    <xf numFmtId="0" fontId="2" fillId="7" borderId="24" xfId="0" applyFont="1" applyFill="1" applyBorder="1" applyAlignment="1">
      <alignment horizontal="center" vertical="center" textRotation="90"/>
    </xf>
    <xf numFmtId="0" fontId="8" fillId="20" borderId="25" xfId="0" applyFont="1" applyFill="1" applyBorder="1" applyAlignment="1">
      <alignment horizontal="center" vertical="center" textRotation="90" wrapText="1"/>
    </xf>
    <xf numFmtId="0" fontId="8" fillId="20" borderId="1" xfId="0" applyFont="1" applyFill="1" applyBorder="1" applyAlignment="1">
      <alignment horizontal="center" vertical="center" textRotation="90" wrapText="1"/>
    </xf>
    <xf numFmtId="0" fontId="8" fillId="20" borderId="14" xfId="0" applyFont="1" applyFill="1" applyBorder="1" applyAlignment="1">
      <alignment horizontal="center" vertical="center" textRotation="90" wrapText="1"/>
    </xf>
    <xf numFmtId="0" fontId="8" fillId="20" borderId="15" xfId="0" applyFont="1" applyFill="1" applyBorder="1" applyAlignment="1">
      <alignment horizontal="center" vertical="center" textRotation="90" wrapText="1"/>
    </xf>
    <xf numFmtId="0" fontId="6" fillId="19" borderId="25" xfId="0" applyFont="1" applyFill="1" applyBorder="1" applyAlignment="1">
      <alignment horizontal="center" vertical="center" textRotation="90" wrapText="1"/>
    </xf>
    <xf numFmtId="0" fontId="6" fillId="19" borderId="3" xfId="0" applyFont="1" applyFill="1" applyBorder="1" applyAlignment="1">
      <alignment horizontal="center" vertical="center" textRotation="90" wrapText="1"/>
    </xf>
    <xf numFmtId="0" fontId="6" fillId="19" borderId="26" xfId="0" applyFont="1" applyFill="1" applyBorder="1" applyAlignment="1">
      <alignment horizontal="center" vertical="center" textRotation="90" wrapText="1"/>
    </xf>
    <xf numFmtId="0" fontId="6" fillId="19" borderId="20" xfId="0" applyFont="1" applyFill="1" applyBorder="1" applyAlignment="1">
      <alignment horizontal="center" vertical="center" textRotation="90" wrapText="1"/>
    </xf>
    <xf numFmtId="0" fontId="6" fillId="19" borderId="14" xfId="0" applyFont="1" applyFill="1" applyBorder="1" applyAlignment="1">
      <alignment horizontal="center" vertical="center" textRotation="90" wrapText="1"/>
    </xf>
    <xf numFmtId="0" fontId="6" fillId="19" borderId="16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15" xfId="0" applyFont="1" applyFill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18" fillId="18" borderId="21" xfId="0" applyFont="1" applyFill="1" applyBorder="1" applyAlignment="1">
      <alignment horizontal="center" vertical="center" textRotation="90" wrapText="1"/>
    </xf>
    <xf numFmtId="0" fontId="18" fillId="18" borderId="24" xfId="0" applyFont="1" applyFill="1" applyBorder="1" applyAlignment="1">
      <alignment horizontal="center" vertical="center" textRotation="90" wrapText="1"/>
    </xf>
    <xf numFmtId="0" fontId="8" fillId="16" borderId="55" xfId="0" applyFont="1" applyFill="1" applyBorder="1" applyAlignment="1">
      <alignment horizontal="center" vertical="center" textRotation="90" wrapText="1"/>
    </xf>
    <xf numFmtId="0" fontId="8" fillId="16" borderId="52" xfId="0" applyFont="1" applyFill="1" applyBorder="1" applyAlignment="1">
      <alignment horizontal="center" vertical="center" textRotation="90" wrapText="1"/>
    </xf>
    <xf numFmtId="0" fontId="8" fillId="16" borderId="56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textRotation="90" wrapText="1"/>
    </xf>
    <xf numFmtId="0" fontId="8" fillId="19" borderId="21" xfId="0" applyFont="1" applyFill="1" applyBorder="1" applyAlignment="1">
      <alignment horizontal="center" vertical="center" textRotation="90"/>
    </xf>
    <xf numFmtId="0" fontId="8" fillId="19" borderId="23" xfId="0" applyFont="1" applyFill="1" applyBorder="1" applyAlignment="1">
      <alignment horizontal="center" vertical="center" textRotation="90"/>
    </xf>
    <xf numFmtId="0" fontId="8" fillId="19" borderId="24" xfId="0" applyFont="1" applyFill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5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3EDB"/>
      <color rgb="FFCCC0DA"/>
      <color rgb="FFCDC0D9"/>
      <color rgb="FFFBC336"/>
      <color rgb="FFD89895"/>
      <color rgb="FFFFEEB9"/>
      <color rgb="FFFFE48F"/>
      <color rgb="FFEEFC3E"/>
      <color rgb="FF6ACEB9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0</xdr:rowOff>
    </xdr:from>
    <xdr:to>
      <xdr:col>3</xdr:col>
      <xdr:colOff>77877</xdr:colOff>
      <xdr:row>0</xdr:row>
      <xdr:rowOff>727417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7D178-CCD3-0BEF-6766-9655C128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0"/>
          <a:ext cx="1770881" cy="737577"/>
        </a:xfrm>
        <a:prstGeom prst="rect">
          <a:avLst/>
        </a:prstGeom>
      </xdr:spPr>
    </xdr:pic>
    <xdr:clientData/>
  </xdr:twoCellAnchor>
  <xdr:twoCellAnchor>
    <xdr:from>
      <xdr:col>46</xdr:col>
      <xdr:colOff>38100</xdr:colOff>
      <xdr:row>6</xdr:row>
      <xdr:rowOff>504825</xdr:rowOff>
    </xdr:from>
    <xdr:to>
      <xdr:col>51</xdr:col>
      <xdr:colOff>447675</xdr:colOff>
      <xdr:row>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EFF43-2FE7-DCF1-CA6D-85B71D139CF7}"/>
            </a:ext>
            <a:ext uri="{147F2762-F138-4A5C-976F-8EAC2B608ADB}">
              <a16:predDERef xmlns:a16="http://schemas.microsoft.com/office/drawing/2014/main" pred="{5B57D178-CCD3-0BEF-6766-9655C12889A3}"/>
            </a:ext>
          </a:extLst>
        </xdr:cNvPr>
        <xdr:cNvSpPr txBox="1"/>
      </xdr:nvSpPr>
      <xdr:spPr>
        <a:xfrm>
          <a:off x="19335750" y="3686175"/>
          <a:ext cx="3362325" cy="30289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HPR</a:t>
          </a:r>
          <a:r>
            <a:rPr lang="en-US" sz="1100">
              <a:latin typeface="+mn-lt"/>
              <a:ea typeface="+mn-lt"/>
              <a:cs typeface="+mn-lt"/>
            </a:rPr>
            <a:t>: Healthy, positive relationships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BC</a:t>
          </a:r>
          <a:r>
            <a:rPr lang="en-US" sz="1100">
              <a:latin typeface="+mn-lt"/>
              <a:ea typeface="+mn-lt"/>
              <a:cs typeface="+mn-lt"/>
            </a:rPr>
            <a:t>: Barriers and consent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HRB</a:t>
          </a:r>
          <a:r>
            <a:rPr lang="en-US" sz="1100">
              <a:latin typeface="+mn-lt"/>
              <a:ea typeface="+mn-lt"/>
              <a:cs typeface="+mn-lt"/>
            </a:rPr>
            <a:t>: harmful relationship behaviours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RA</a:t>
          </a:r>
          <a:r>
            <a:rPr lang="en-US" sz="1100">
              <a:latin typeface="+mn-lt"/>
              <a:ea typeface="+mn-lt"/>
              <a:cs typeface="+mn-lt"/>
            </a:rPr>
            <a:t>: Puberty and adolescence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: Sex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IBD</a:t>
          </a:r>
          <a:r>
            <a:rPr lang="en-US" sz="1100">
              <a:latin typeface="+mn-lt"/>
              <a:ea typeface="+mn-lt"/>
              <a:cs typeface="+mn-lt"/>
            </a:rPr>
            <a:t>: inclusion bullying and discrimination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OL</a:t>
          </a:r>
          <a:r>
            <a:rPr lang="en-US" sz="1100">
              <a:latin typeface="+mn-lt"/>
              <a:ea typeface="+mn-lt"/>
              <a:cs typeface="+mn-lt"/>
            </a:rPr>
            <a:t>: Online life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OH</a:t>
          </a:r>
          <a:r>
            <a:rPr lang="en-US" sz="1100">
              <a:latin typeface="+mn-lt"/>
              <a:ea typeface="+mn-lt"/>
              <a:cs typeface="+mn-lt"/>
            </a:rPr>
            <a:t>: Online harms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MHW</a:t>
          </a:r>
          <a:r>
            <a:rPr lang="en-US" sz="1100">
              <a:latin typeface="+mn-lt"/>
              <a:ea typeface="+mn-lt"/>
              <a:cs typeface="+mn-lt"/>
            </a:rPr>
            <a:t>: Mental health and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HL</a:t>
          </a:r>
          <a:r>
            <a:rPr lang="en-US" sz="1100">
              <a:latin typeface="+mn-lt"/>
              <a:ea typeface="+mn-lt"/>
              <a:cs typeface="+mn-lt"/>
            </a:rPr>
            <a:t>: healthy Lifestyles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KW</a:t>
          </a:r>
          <a:r>
            <a:rPr lang="en-US" sz="1100">
              <a:latin typeface="+mn-lt"/>
              <a:ea typeface="+mn-lt"/>
              <a:cs typeface="+mn-lt"/>
            </a:rPr>
            <a:t>: Keeping well, health services, and first aid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DE</a:t>
          </a:r>
          <a:r>
            <a:rPr lang="en-US" sz="1100">
              <a:latin typeface="+mn-lt"/>
              <a:ea typeface="+mn-lt"/>
              <a:cs typeface="+mn-lt"/>
            </a:rPr>
            <a:t>: Drug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PSR</a:t>
          </a:r>
          <a:r>
            <a:rPr lang="en-US" sz="1100">
              <a:latin typeface="+mn-lt"/>
              <a:ea typeface="+mn-lt"/>
              <a:cs typeface="+mn-lt"/>
            </a:rPr>
            <a:t>: Personal safety, risk and influence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EW</a:t>
          </a:r>
          <a:r>
            <a:rPr lang="en-US" sz="1100">
              <a:latin typeface="+mn-lt"/>
              <a:ea typeface="+mn-lt"/>
              <a:cs typeface="+mn-lt"/>
            </a:rPr>
            <a:t>: Economic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CE</a:t>
          </a:r>
          <a:r>
            <a:rPr lang="en-US" sz="1100">
              <a:latin typeface="+mn-lt"/>
              <a:ea typeface="+mn-lt"/>
              <a:cs typeface="+mn-lt"/>
            </a:rPr>
            <a:t>: Careers Education: aspiration, learning and work</a:t>
          </a:r>
        </a:p>
      </xdr:txBody>
    </xdr:sp>
    <xdr:clientData/>
  </xdr:twoCellAnchor>
  <xdr:twoCellAnchor>
    <xdr:from>
      <xdr:col>46</xdr:col>
      <xdr:colOff>95250</xdr:colOff>
      <xdr:row>0</xdr:row>
      <xdr:rowOff>428625</xdr:rowOff>
    </xdr:from>
    <xdr:to>
      <xdr:col>51</xdr:col>
      <xdr:colOff>0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16B931-5439-4B72-9BBC-9669E7771861}"/>
            </a:ext>
            <a:ext uri="{147F2762-F138-4A5C-976F-8EAC2B608ADB}">
              <a16:predDERef xmlns:a16="http://schemas.microsoft.com/office/drawing/2014/main" pred="{DD7EFF43-2FE7-DCF1-CA6D-85B71D139CF7}"/>
            </a:ext>
          </a:extLst>
        </xdr:cNvPr>
        <xdr:cNvSpPr txBox="1"/>
      </xdr:nvSpPr>
      <xdr:spPr>
        <a:xfrm>
          <a:off x="19392900" y="428625"/>
          <a:ext cx="2857500" cy="3028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295275</xdr:colOff>
      <xdr:row>0</xdr:row>
      <xdr:rowOff>714375</xdr:rowOff>
    </xdr:from>
    <xdr:to>
      <xdr:col>48</xdr:col>
      <xdr:colOff>161925</xdr:colOff>
      <xdr:row>4</xdr:row>
      <xdr:rowOff>419100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3B72EA67-646D-88F3-6DC0-AA13B16E9EDD}"/>
            </a:ext>
            <a:ext uri="{147F2762-F138-4A5C-976F-8EAC2B608ADB}">
              <a16:predDERef xmlns:a16="http://schemas.microsoft.com/office/drawing/2014/main" pred="{B716B931-5439-4B72-9BBC-9669E7771861}"/>
            </a:ext>
          </a:extLst>
        </xdr:cNvPr>
        <xdr:cNvSpPr/>
      </xdr:nvSpPr>
      <xdr:spPr>
        <a:xfrm>
          <a:off x="19592925" y="714375"/>
          <a:ext cx="1047750" cy="1219200"/>
        </a:xfrm>
        <a:prstGeom prst="roundRect">
          <a:avLst/>
        </a:prstGeom>
        <a:solidFill>
          <a:srgbClr val="D89895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Contextual lessons led by safeguarding needs</a:t>
          </a:r>
        </a:p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x2 a year</a:t>
          </a:r>
        </a:p>
      </xdr:txBody>
    </xdr:sp>
    <xdr:clientData/>
  </xdr:twoCellAnchor>
  <xdr:twoCellAnchor>
    <xdr:from>
      <xdr:col>48</xdr:col>
      <xdr:colOff>352425</xdr:colOff>
      <xdr:row>0</xdr:row>
      <xdr:rowOff>752475</xdr:rowOff>
    </xdr:from>
    <xdr:to>
      <xdr:col>50</xdr:col>
      <xdr:colOff>123825</xdr:colOff>
      <xdr:row>4</xdr:row>
      <xdr:rowOff>190500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96E59FE-58BC-4CDA-BA31-3526FA01E578}"/>
            </a:ext>
            <a:ext uri="{147F2762-F138-4A5C-976F-8EAC2B608ADB}">
              <a16:predDERef xmlns:a16="http://schemas.microsoft.com/office/drawing/2014/main" pred="{3B72EA67-646D-88F3-6DC0-AA13B16E9EDD}"/>
            </a:ext>
          </a:extLst>
        </xdr:cNvPr>
        <xdr:cNvSpPr/>
      </xdr:nvSpPr>
      <xdr:spPr>
        <a:xfrm>
          <a:off x="20831175" y="752475"/>
          <a:ext cx="952500" cy="952500"/>
        </a:xfrm>
        <a:prstGeom prst="roundRect">
          <a:avLst/>
        </a:prstGeom>
        <a:solidFill>
          <a:srgbClr val="FBC33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Character rich lessons</a:t>
          </a:r>
        </a:p>
      </xdr:txBody>
    </xdr:sp>
    <xdr:clientData/>
  </xdr:twoCellAnchor>
  <xdr:twoCellAnchor>
    <xdr:from>
      <xdr:col>46</xdr:col>
      <xdr:colOff>381000</xdr:colOff>
      <xdr:row>5</xdr:row>
      <xdr:rowOff>66675</xdr:rowOff>
    </xdr:from>
    <xdr:to>
      <xdr:col>48</xdr:col>
      <xdr:colOff>152400</xdr:colOff>
      <xdr:row>6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BF481D1-5ADA-4F52-B599-C86573A687E5}"/>
            </a:ext>
            <a:ext uri="{147F2762-F138-4A5C-976F-8EAC2B608ADB}">
              <a16:predDERef xmlns:a16="http://schemas.microsoft.com/office/drawing/2014/main" pred="{C96E59FE-58BC-4CDA-BA31-3526FA01E578}"/>
            </a:ext>
          </a:extLst>
        </xdr:cNvPr>
        <xdr:cNvSpPr/>
      </xdr:nvSpPr>
      <xdr:spPr>
        <a:xfrm>
          <a:off x="19678650" y="2152650"/>
          <a:ext cx="952500" cy="952500"/>
        </a:xfrm>
        <a:prstGeom prst="roundRect">
          <a:avLst/>
        </a:prstGeom>
        <a:solidFill>
          <a:srgbClr val="CDC0D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TEP prep and citizenship</a:t>
          </a:r>
        </a:p>
      </xdr:txBody>
    </xdr:sp>
    <xdr:clientData/>
  </xdr:twoCellAnchor>
  <xdr:twoCellAnchor>
    <xdr:from>
      <xdr:col>48</xdr:col>
      <xdr:colOff>361950</xdr:colOff>
      <xdr:row>5</xdr:row>
      <xdr:rowOff>66675</xdr:rowOff>
    </xdr:from>
    <xdr:to>
      <xdr:col>50</xdr:col>
      <xdr:colOff>133350</xdr:colOff>
      <xdr:row>6</xdr:row>
      <xdr:rowOff>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3106BD7C-A6F6-42BA-AE08-9A1DB7746F2D}"/>
            </a:ext>
            <a:ext uri="{147F2762-F138-4A5C-976F-8EAC2B608ADB}">
              <a16:predDERef xmlns:a16="http://schemas.microsoft.com/office/drawing/2014/main" pred="{0BF481D1-5ADA-4F52-B599-C86573A687E5}"/>
            </a:ext>
          </a:extLst>
        </xdr:cNvPr>
        <xdr:cNvSpPr/>
      </xdr:nvSpPr>
      <xdr:spPr>
        <a:xfrm>
          <a:off x="20840700" y="2152650"/>
          <a:ext cx="952500" cy="9525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Online safety</a:t>
          </a:r>
        </a:p>
      </xdr:txBody>
    </xdr:sp>
    <xdr:clientData/>
  </xdr:twoCellAnchor>
  <xdr:twoCellAnchor>
    <xdr:from>
      <xdr:col>46</xdr:col>
      <xdr:colOff>28575</xdr:colOff>
      <xdr:row>9</xdr:row>
      <xdr:rowOff>361950</xdr:rowOff>
    </xdr:from>
    <xdr:to>
      <xdr:col>51</xdr:col>
      <xdr:colOff>438150</xdr:colOff>
      <xdr:row>13</xdr:row>
      <xdr:rowOff>1800225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65351-9F90-4666-92E4-25D2AA3B1FDF}"/>
            </a:ext>
            <a:ext uri="{147F2762-F138-4A5C-976F-8EAC2B608ADB}">
              <a16:predDERef xmlns:a16="http://schemas.microsoft.com/office/drawing/2014/main" pred="{3106BD7C-A6F6-42BA-AE08-9A1DB7746F2D}"/>
            </a:ext>
          </a:extLst>
        </xdr:cNvPr>
        <xdr:cNvSpPr txBox="1"/>
      </xdr:nvSpPr>
      <xdr:spPr>
        <a:xfrm>
          <a:off x="19869150" y="7058025"/>
          <a:ext cx="3362325" cy="3028950"/>
        </a:xfrm>
        <a:prstGeom prst="rect">
          <a:avLst/>
        </a:prstGeom>
        <a:solidFill>
          <a:srgbClr val="CCC0DA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Citizenship programmes of study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</a:t>
          </a:r>
          <a:r>
            <a:rPr lang="en-US" sz="1100">
              <a:latin typeface="+mn-lt"/>
              <a:ea typeface="+mn-lt"/>
              <a:cs typeface="+mn-lt"/>
            </a:rPr>
            <a:t>:  Development of the political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CZ</a:t>
          </a:r>
          <a:r>
            <a:rPr lang="en-US" sz="1100">
              <a:latin typeface="+mn-lt"/>
              <a:ea typeface="+mn-lt"/>
              <a:cs typeface="+mn-lt"/>
            </a:rPr>
            <a:t>:  Roles of citizens 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PAR</a:t>
          </a:r>
          <a:r>
            <a:rPr lang="en-US" sz="1100">
              <a:latin typeface="+mn-lt"/>
              <a:ea typeface="+mn-lt"/>
              <a:cs typeface="+mn-lt"/>
            </a:rPr>
            <a:t>:  Role and operation of Parliment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MON</a:t>
          </a:r>
          <a:r>
            <a:rPr lang="en-US" sz="1100">
              <a:latin typeface="+mn-lt"/>
              <a:ea typeface="+mn-lt"/>
              <a:cs typeface="+mn-lt"/>
            </a:rPr>
            <a:t>:  Role of the Monarch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VOTE</a:t>
          </a:r>
          <a:r>
            <a:rPr lang="en-US" sz="1100">
              <a:latin typeface="+mn-lt"/>
              <a:ea typeface="+mn-lt"/>
              <a:cs typeface="+mn-lt"/>
            </a:rPr>
            <a:t>:  voting and elections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PP</a:t>
          </a:r>
          <a:r>
            <a:rPr lang="en-US" sz="1100">
              <a:latin typeface="+mn-lt"/>
              <a:ea typeface="+mn-lt"/>
              <a:cs typeface="+mn-lt"/>
            </a:rPr>
            <a:t>:  role of political parties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PL</a:t>
          </a:r>
          <a:r>
            <a:rPr lang="en-US" sz="1100">
              <a:latin typeface="+mn-lt"/>
              <a:ea typeface="+mn-lt"/>
              <a:cs typeface="+mn-lt"/>
            </a:rPr>
            <a:t>:  precious liberties enjoyed by citizens of the UK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LJ</a:t>
          </a:r>
          <a:r>
            <a:rPr lang="en-US" sz="1100">
              <a:latin typeface="+mn-lt"/>
              <a:ea typeface="+mn-lt"/>
              <a:cs typeface="+mn-lt"/>
            </a:rPr>
            <a:t>:  rules and laws and the justice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POL</a:t>
          </a:r>
          <a:r>
            <a:rPr lang="en-US" sz="1100">
              <a:latin typeface="+mn-lt"/>
              <a:ea typeface="+mn-lt"/>
              <a:cs typeface="+mn-lt"/>
            </a:rPr>
            <a:t>:  role of the police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CL</a:t>
          </a:r>
          <a:r>
            <a:rPr lang="en-US" sz="1100">
              <a:latin typeface="+mn-lt"/>
              <a:ea typeface="+mn-lt"/>
              <a:cs typeface="+mn-lt"/>
            </a:rPr>
            <a:t>:  operation of courts and tribunals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VOL</a:t>
          </a:r>
          <a:r>
            <a:rPr lang="en-US" sz="1100">
              <a:latin typeface="+mn-lt"/>
              <a:ea typeface="+mn-lt"/>
              <a:cs typeface="+mn-lt"/>
            </a:rPr>
            <a:t>:  public institutions and voluntary groups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CIC</a:t>
          </a:r>
          <a:r>
            <a:rPr lang="en-US" sz="1100">
              <a:latin typeface="+mn-lt"/>
              <a:ea typeface="+mn-lt"/>
              <a:cs typeface="+mn-lt"/>
            </a:rPr>
            <a:t>:  citizens improving communities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</a:t>
          </a:r>
          <a:r>
            <a:rPr lang="en-US" sz="1100" b="1">
              <a:latin typeface="+mn-lt"/>
              <a:ea typeface="+mn-lt"/>
              <a:cs typeface="+mn-lt"/>
            </a:rPr>
            <a:t>UM</a:t>
          </a:r>
          <a:r>
            <a:rPr lang="en-US" sz="1100">
              <a:latin typeface="+mn-lt"/>
              <a:ea typeface="+mn-lt"/>
              <a:cs typeface="+mn-lt"/>
            </a:rPr>
            <a:t>:  functions and uses of money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BUDJ</a:t>
          </a:r>
          <a:r>
            <a:rPr lang="en-US" sz="1100">
              <a:latin typeface="+mn-lt"/>
              <a:ea typeface="+mn-lt"/>
              <a:cs typeface="+mn-lt"/>
            </a:rPr>
            <a:t>:  importance of budgeting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MR</a:t>
          </a:r>
          <a:r>
            <a:rPr lang="en-US" sz="1100">
              <a:latin typeface="+mn-lt"/>
              <a:ea typeface="+mn-lt"/>
              <a:cs typeface="+mn-lt"/>
            </a:rPr>
            <a:t>:   managing financial risk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9525</xdr:colOff>
      <xdr:row>13</xdr:row>
      <xdr:rowOff>2019300</xdr:rowOff>
    </xdr:from>
    <xdr:to>
      <xdr:col>51</xdr:col>
      <xdr:colOff>419100</xdr:colOff>
      <xdr:row>14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B990066-86F3-4CB5-BE85-F5E5542ADFFC}"/>
            </a:ext>
            <a:ext uri="{147F2762-F138-4A5C-976F-8EAC2B608ADB}">
              <a16:predDERef xmlns:a16="http://schemas.microsoft.com/office/drawing/2014/main" pred="{40F65351-9F90-4666-92E4-25D2AA3B1FDF}"/>
            </a:ext>
          </a:extLst>
        </xdr:cNvPr>
        <xdr:cNvSpPr txBox="1"/>
      </xdr:nvSpPr>
      <xdr:spPr>
        <a:xfrm>
          <a:off x="19935825" y="10306050"/>
          <a:ext cx="3362325" cy="1962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Gatsy Benchmarks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GB1</a:t>
          </a:r>
          <a:r>
            <a:rPr lang="en-US" sz="1100">
              <a:latin typeface="+mn-lt"/>
              <a:ea typeface="+mn-lt"/>
              <a:cs typeface="+mn-lt"/>
            </a:rPr>
            <a:t>: A stable careers programme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GB2</a:t>
          </a:r>
          <a:r>
            <a:rPr lang="en-US" sz="1100">
              <a:latin typeface="+mn-lt"/>
              <a:ea typeface="+mn-lt"/>
              <a:cs typeface="+mn-lt"/>
            </a:rPr>
            <a:t>: Learning from career and labour market information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GB3</a:t>
          </a:r>
          <a:r>
            <a:rPr lang="en-US" sz="1100">
              <a:latin typeface="+mn-lt"/>
              <a:ea typeface="+mn-lt"/>
              <a:cs typeface="+mn-lt"/>
            </a:rPr>
            <a:t>: Addressing the needs of each pupil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GB4</a:t>
          </a:r>
          <a:r>
            <a:rPr lang="en-US" sz="1100">
              <a:latin typeface="+mn-lt"/>
              <a:ea typeface="+mn-lt"/>
              <a:cs typeface="+mn-lt"/>
            </a:rPr>
            <a:t>: Linking curriculum learning to careers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GB5</a:t>
          </a:r>
          <a:r>
            <a:rPr lang="en-US" sz="1100">
              <a:latin typeface="+mn-lt"/>
              <a:ea typeface="+mn-lt"/>
              <a:cs typeface="+mn-lt"/>
            </a:rPr>
            <a:t>: Encounters with employers and employees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GB6</a:t>
          </a:r>
          <a:r>
            <a:rPr lang="en-US" sz="1100">
              <a:latin typeface="+mn-lt"/>
              <a:ea typeface="+mn-lt"/>
              <a:cs typeface="+mn-lt"/>
            </a:rPr>
            <a:t>: Experiences of workplaces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GB7</a:t>
          </a:r>
          <a:r>
            <a:rPr lang="en-US" sz="1100">
              <a:latin typeface="+mn-lt"/>
              <a:ea typeface="+mn-lt"/>
              <a:cs typeface="+mn-lt"/>
            </a:rPr>
            <a:t>: Encounters with further and higher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GB8</a:t>
          </a:r>
          <a:r>
            <a:rPr lang="en-US" sz="1100">
              <a:latin typeface="+mn-lt"/>
              <a:ea typeface="+mn-lt"/>
              <a:cs typeface="+mn-lt"/>
            </a:rPr>
            <a:t>: Personal guidance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13</xdr:row>
      <xdr:rowOff>133350</xdr:rowOff>
    </xdr:from>
    <xdr:to>
      <xdr:col>6</xdr:col>
      <xdr:colOff>190499</xdr:colOff>
      <xdr:row>13</xdr:row>
      <xdr:rowOff>628650</xdr:rowOff>
    </xdr:to>
    <xdr:sp macro="" textlink="">
      <xdr:nvSpPr>
        <xdr:cNvPr id="7" name="Rounded Rectangl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764722" y="8164657"/>
          <a:ext cx="672812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180978</xdr:colOff>
      <xdr:row>13</xdr:row>
      <xdr:rowOff>628650</xdr:rowOff>
    </xdr:from>
    <xdr:to>
      <xdr:col>5</xdr:col>
      <xdr:colOff>109537</xdr:colOff>
      <xdr:row>15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7" idx="2"/>
        </xdr:cNvCxnSpPr>
      </xdr:nvCxnSpPr>
      <xdr:spPr>
        <a:xfrm flipH="1">
          <a:off x="1406240" y="8659957"/>
          <a:ext cx="694888" cy="350693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13</xdr:row>
      <xdr:rowOff>76200</xdr:rowOff>
    </xdr:from>
    <xdr:to>
      <xdr:col>11</xdr:col>
      <xdr:colOff>142875</xdr:colOff>
      <xdr:row>13</xdr:row>
      <xdr:rowOff>571500</xdr:rowOff>
    </xdr:to>
    <xdr:sp macro="" textlink="">
      <xdr:nvSpPr>
        <xdr:cNvPr id="9" name="Rounded Rectangle 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3019424" y="1395412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13</xdr:row>
      <xdr:rowOff>571500</xdr:rowOff>
    </xdr:from>
    <xdr:to>
      <xdr:col>10</xdr:col>
      <xdr:colOff>66675</xdr:colOff>
      <xdr:row>15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stCxn id="9" idx="2"/>
        </xdr:cNvCxnSpPr>
      </xdr:nvCxnSpPr>
      <xdr:spPr>
        <a:xfrm flipH="1">
          <a:off x="2971800" y="1444942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13</xdr:row>
      <xdr:rowOff>123825</xdr:rowOff>
    </xdr:from>
    <xdr:to>
      <xdr:col>24</xdr:col>
      <xdr:colOff>95250</xdr:colOff>
      <xdr:row>13</xdr:row>
      <xdr:rowOff>619125</xdr:rowOff>
    </xdr:to>
    <xdr:sp macro="" textlink="">
      <xdr:nvSpPr>
        <xdr:cNvPr id="11" name="Rounded Rectangle 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315074" y="1400175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13</xdr:row>
      <xdr:rowOff>619125</xdr:rowOff>
    </xdr:from>
    <xdr:to>
      <xdr:col>23</xdr:col>
      <xdr:colOff>19050</xdr:colOff>
      <xdr:row>15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stCxn id="11" idx="2"/>
        </xdr:cNvCxnSpPr>
      </xdr:nvCxnSpPr>
      <xdr:spPr>
        <a:xfrm flipH="1">
          <a:off x="6505576" y="1449705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15</xdr:row>
      <xdr:rowOff>133350</xdr:rowOff>
    </xdr:from>
    <xdr:to>
      <xdr:col>6</xdr:col>
      <xdr:colOff>133349</xdr:colOff>
      <xdr:row>15</xdr:row>
      <xdr:rowOff>628650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771649" y="8162925"/>
          <a:ext cx="619125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180977</xdr:colOff>
      <xdr:row>15</xdr:row>
      <xdr:rowOff>628650</xdr:rowOff>
    </xdr:from>
    <xdr:to>
      <xdr:col>5</xdr:col>
      <xdr:colOff>80962</xdr:colOff>
      <xdr:row>17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stCxn id="3" idx="2"/>
        </xdr:cNvCxnSpPr>
      </xdr:nvCxnSpPr>
      <xdr:spPr>
        <a:xfrm flipH="1">
          <a:off x="1409702" y="8658225"/>
          <a:ext cx="67151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15</xdr:row>
      <xdr:rowOff>76200</xdr:rowOff>
    </xdr:from>
    <xdr:to>
      <xdr:col>11</xdr:col>
      <xdr:colOff>142875</xdr:colOff>
      <xdr:row>15</xdr:row>
      <xdr:rowOff>571500</xdr:rowOff>
    </xdr:to>
    <xdr:sp macro="" textlink="">
      <xdr:nvSpPr>
        <xdr:cNvPr id="5" name="Rounded Rectangle 1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019424" y="810577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15</xdr:row>
      <xdr:rowOff>571500</xdr:rowOff>
    </xdr:from>
    <xdr:to>
      <xdr:col>10</xdr:col>
      <xdr:colOff>66675</xdr:colOff>
      <xdr:row>17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5" idx="2"/>
        </xdr:cNvCxnSpPr>
      </xdr:nvCxnSpPr>
      <xdr:spPr>
        <a:xfrm flipH="1">
          <a:off x="2971800" y="860107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15</xdr:row>
      <xdr:rowOff>123825</xdr:rowOff>
    </xdr:from>
    <xdr:to>
      <xdr:col>24</xdr:col>
      <xdr:colOff>95250</xdr:colOff>
      <xdr:row>15</xdr:row>
      <xdr:rowOff>619125</xdr:rowOff>
    </xdr:to>
    <xdr:sp macro="" textlink="">
      <xdr:nvSpPr>
        <xdr:cNvPr id="7" name="Rounded Rectangl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315074" y="815340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15</xdr:row>
      <xdr:rowOff>619125</xdr:rowOff>
    </xdr:from>
    <xdr:to>
      <xdr:col>23</xdr:col>
      <xdr:colOff>19050</xdr:colOff>
      <xdr:row>17</xdr:row>
      <xdr:rowOff>19050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>
          <a:stCxn id="7" idx="2"/>
        </xdr:cNvCxnSpPr>
      </xdr:nvCxnSpPr>
      <xdr:spPr>
        <a:xfrm flipH="1">
          <a:off x="6505576" y="864870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R1" t="str">
            <v>Radicalisation and Extremism- What are deepfakes and why are they so harmful?​</v>
          </cell>
          <cell r="T1" t="str">
            <v>Radicalisation and Extremism- How does the internet radicalise people?​</v>
          </cell>
          <cell r="V1" t="str">
            <v>Radicalisation and Extremism- Are you really choosing what you see online?​</v>
          </cell>
          <cell r="Y1" t="str">
            <v>Staying Safe- Pornography and its effects</v>
          </cell>
          <cell r="AA1" t="str">
            <v>Staying Safe- the damaging effects of pornography</v>
          </cell>
          <cell r="AC1" t="str">
            <v>Staying Safe- Revenge Pornography and Bodily Autonomy including FGM</v>
          </cell>
          <cell r="AF1" t="str">
            <v>Relationships, gangs and control- How can we recognise and manage healthy and unhealthy behaviours in relationships? ​</v>
          </cell>
          <cell r="AH1" t="str">
            <v>Relationships, gangs and control- How can we recognise and manage relationship abuse?​</v>
          </cell>
          <cell r="AJ1" t="str">
            <v>Relationships, gangs and control- Gangs and coercive control​</v>
          </cell>
          <cell r="AL1" t="str">
            <v>Careers and Financial Decision making- How do we make a good impression ​in the workplace? Reminders around protected characteristics and stereotyping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"/>
  <sheetViews>
    <sheetView tabSelected="1" zoomScale="70" zoomScaleNormal="70" workbookViewId="0">
      <selection activeCell="G14" sqref="G14"/>
    </sheetView>
  </sheetViews>
  <sheetFormatPr defaultColWidth="8.85546875" defaultRowHeight="13.5" x14ac:dyDescent="0.25"/>
  <cols>
    <col min="1" max="1" width="14.5703125" style="50" customWidth="1"/>
    <col min="2" max="2" width="3.85546875" style="50" customWidth="1"/>
    <col min="3" max="3" width="6.5703125" style="50" customWidth="1"/>
    <col min="4" max="4" width="9.140625" style="50" customWidth="1"/>
    <col min="5" max="5" width="7.140625" style="50" customWidth="1"/>
    <col min="6" max="6" width="8" style="50" customWidth="1"/>
    <col min="7" max="7" width="7.140625" style="50" customWidth="1"/>
    <col min="8" max="8" width="8.140625" style="50" customWidth="1"/>
    <col min="9" max="9" width="0.5703125" style="50" customWidth="1"/>
    <col min="10" max="10" width="5.7109375" style="50" customWidth="1"/>
    <col min="11" max="11" width="13" style="50" customWidth="1"/>
    <col min="12" max="12" width="6.42578125" style="50" customWidth="1"/>
    <col min="13" max="13" width="8.85546875" style="50" customWidth="1"/>
    <col min="14" max="14" width="3.85546875" style="50" customWidth="1"/>
    <col min="15" max="16" width="7.28515625" style="50" customWidth="1"/>
    <col min="17" max="17" width="0.5703125" style="50" customWidth="1"/>
    <col min="18" max="18" width="6.140625" style="50" customWidth="1"/>
    <col min="19" max="19" width="5.85546875" style="50" customWidth="1"/>
    <col min="20" max="21" width="7.42578125" style="50" customWidth="1"/>
    <col min="22" max="22" width="6.7109375" style="50" customWidth="1"/>
    <col min="23" max="23" width="7.85546875" style="50" customWidth="1"/>
    <col min="24" max="24" width="0.5703125" style="50" customWidth="1"/>
    <col min="25" max="25" width="6.5703125" style="50" customWidth="1"/>
    <col min="26" max="26" width="5.42578125" style="50" customWidth="1"/>
    <col min="27" max="27" width="6.28515625" style="50" customWidth="1"/>
    <col min="28" max="28" width="11.28515625" style="50" customWidth="1"/>
    <col min="29" max="29" width="9.140625" style="50" customWidth="1"/>
    <col min="30" max="30" width="0.85546875" style="50" customWidth="1"/>
    <col min="31" max="31" width="29.140625" style="50" customWidth="1"/>
    <col min="32" max="32" width="11" style="50" customWidth="1"/>
    <col min="33" max="33" width="9" style="50" customWidth="1"/>
    <col min="34" max="34" width="6.28515625" style="50" customWidth="1"/>
    <col min="35" max="35" width="7.28515625" style="50" customWidth="1"/>
    <col min="36" max="36" width="8.28515625" style="50" customWidth="1"/>
    <col min="37" max="37" width="7" style="50" customWidth="1"/>
    <col min="38" max="38" width="0.85546875" style="50" customWidth="1"/>
    <col min="39" max="39" width="9.5703125" style="50" customWidth="1"/>
    <col min="40" max="40" width="11.85546875" style="50" customWidth="1"/>
    <col min="41" max="41" width="8.7109375" style="50" customWidth="1"/>
    <col min="42" max="42" width="7.140625" style="50" customWidth="1"/>
    <col min="43" max="43" width="5.140625" style="50" customWidth="1"/>
    <col min="44" max="44" width="6.42578125" style="50" customWidth="1"/>
    <col min="45" max="45" width="3.85546875" style="50" customWidth="1"/>
    <col min="46" max="16384" width="8.85546875" style="50"/>
  </cols>
  <sheetData>
    <row r="1" spans="1:45" ht="60" customHeight="1" thickBot="1" x14ac:dyDescent="0.3">
      <c r="A1" s="209"/>
      <c r="B1" s="209"/>
      <c r="C1" s="209"/>
      <c r="D1" s="209"/>
      <c r="E1" s="210" t="s">
        <v>174</v>
      </c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08" t="s">
        <v>0</v>
      </c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</row>
    <row r="2" spans="1:45" s="53" customFormat="1" ht="12" customHeight="1" thickBot="1" x14ac:dyDescent="0.25">
      <c r="A2" s="55"/>
      <c r="B2" s="145"/>
      <c r="C2" s="145"/>
      <c r="D2" s="145"/>
      <c r="E2" s="145"/>
      <c r="F2" s="145"/>
      <c r="G2" s="145"/>
      <c r="H2" s="145"/>
      <c r="I2" s="211"/>
      <c r="J2" s="146" t="s">
        <v>1</v>
      </c>
      <c r="K2" s="146"/>
      <c r="L2" s="146"/>
      <c r="M2" s="146"/>
      <c r="N2" s="146"/>
      <c r="O2" s="146"/>
      <c r="P2" s="146"/>
      <c r="Q2" s="212"/>
      <c r="R2" s="146" t="s">
        <v>2</v>
      </c>
      <c r="S2" s="146"/>
      <c r="T2" s="146"/>
      <c r="U2" s="146"/>
      <c r="V2" s="146"/>
      <c r="W2" s="146"/>
      <c r="X2" s="212"/>
      <c r="Y2" s="146" t="s">
        <v>1</v>
      </c>
      <c r="Z2" s="146"/>
      <c r="AA2" s="146"/>
      <c r="AB2" s="145"/>
      <c r="AC2" s="145"/>
      <c r="AD2" s="213"/>
      <c r="AE2" s="146" t="s">
        <v>3</v>
      </c>
      <c r="AF2" s="146"/>
      <c r="AG2" s="146"/>
      <c r="AH2" s="146"/>
      <c r="AI2" s="145"/>
      <c r="AJ2" s="145"/>
      <c r="AK2" s="145"/>
      <c r="AL2" s="212"/>
      <c r="AM2" s="146" t="s">
        <v>1</v>
      </c>
      <c r="AN2" s="146"/>
      <c r="AO2" s="146"/>
      <c r="AP2" s="146"/>
      <c r="AQ2" s="146"/>
      <c r="AR2" s="56"/>
      <c r="AS2" s="138"/>
    </row>
    <row r="3" spans="1:45" ht="21" customHeight="1" thickBot="1" x14ac:dyDescent="0.3">
      <c r="A3" s="51" t="s">
        <v>4</v>
      </c>
      <c r="B3" s="147"/>
      <c r="C3" s="147"/>
      <c r="D3" s="147"/>
      <c r="E3" s="147"/>
      <c r="F3" s="147"/>
      <c r="G3" s="147"/>
      <c r="H3" s="148" t="s">
        <v>5</v>
      </c>
      <c r="I3" s="211"/>
      <c r="J3" s="149"/>
      <c r="K3" s="150"/>
      <c r="L3" s="150"/>
      <c r="M3" s="150"/>
      <c r="N3" s="150"/>
      <c r="O3" s="150"/>
      <c r="P3" s="151"/>
      <c r="Q3" s="212"/>
      <c r="R3" s="149"/>
      <c r="S3" s="199" t="s">
        <v>6</v>
      </c>
      <c r="T3" s="199"/>
      <c r="U3" s="149"/>
      <c r="V3" s="152" t="s">
        <v>7</v>
      </c>
      <c r="W3" s="149"/>
      <c r="X3" s="212"/>
      <c r="Y3" s="149"/>
      <c r="Z3" s="150"/>
      <c r="AA3" s="150"/>
      <c r="AB3" s="150"/>
      <c r="AC3" s="150"/>
      <c r="AD3" s="214"/>
      <c r="AE3" s="150"/>
      <c r="AF3" s="150"/>
      <c r="AG3" s="150"/>
      <c r="AH3" s="150"/>
      <c r="AI3" s="150"/>
      <c r="AJ3" s="150"/>
      <c r="AK3" s="178" t="s">
        <v>8</v>
      </c>
      <c r="AL3" s="212"/>
      <c r="AM3" s="178" t="s">
        <v>8</v>
      </c>
      <c r="AN3" s="149"/>
      <c r="AO3" s="152" t="s">
        <v>7</v>
      </c>
      <c r="AP3" s="150"/>
      <c r="AQ3" s="150"/>
      <c r="AR3" s="175" t="s">
        <v>5</v>
      </c>
      <c r="AS3" s="54"/>
    </row>
    <row r="4" spans="1:45" ht="26.45" customHeight="1" thickTop="1" thickBot="1" x14ac:dyDescent="0.3">
      <c r="A4" s="143" t="s">
        <v>9</v>
      </c>
      <c r="B4" s="139"/>
      <c r="C4" s="139"/>
      <c r="D4" s="139"/>
      <c r="E4" s="139"/>
      <c r="F4" s="139"/>
      <c r="G4" s="139"/>
      <c r="H4" s="139"/>
      <c r="I4" s="211"/>
      <c r="J4" s="139"/>
      <c r="K4" s="203" t="s">
        <v>10</v>
      </c>
      <c r="L4" s="203"/>
      <c r="M4" s="203"/>
      <c r="N4" s="139"/>
      <c r="O4" s="139"/>
      <c r="P4" s="139"/>
      <c r="Q4" s="212"/>
      <c r="R4" s="139"/>
      <c r="S4" s="139"/>
      <c r="T4" s="139"/>
      <c r="U4" s="139"/>
      <c r="V4" s="139"/>
      <c r="W4" s="139"/>
      <c r="X4" s="212"/>
      <c r="Y4" s="139"/>
      <c r="Z4" s="203" t="s">
        <v>11</v>
      </c>
      <c r="AA4" s="203"/>
      <c r="AB4" s="203"/>
      <c r="AC4" s="139"/>
      <c r="AD4" s="214"/>
      <c r="AE4" s="139"/>
      <c r="AF4" s="139"/>
      <c r="AG4" s="139"/>
      <c r="AH4" s="139"/>
      <c r="AI4" s="139"/>
      <c r="AJ4" s="139"/>
      <c r="AK4" s="139"/>
      <c r="AL4" s="212"/>
      <c r="AM4" s="139"/>
      <c r="AN4" s="203" t="s">
        <v>12</v>
      </c>
      <c r="AO4" s="203"/>
      <c r="AP4" s="203"/>
      <c r="AQ4" s="139"/>
      <c r="AR4" s="176"/>
      <c r="AS4" s="139"/>
    </row>
    <row r="5" spans="1:45" ht="45" customHeight="1" thickBot="1" x14ac:dyDescent="0.3">
      <c r="A5" s="144" t="s">
        <v>13</v>
      </c>
      <c r="B5" s="153">
        <v>46265</v>
      </c>
      <c r="C5" s="153">
        <f>B5+7</f>
        <v>46272</v>
      </c>
      <c r="D5" s="153">
        <f t="shared" ref="D5" si="0">C5+7</f>
        <v>46279</v>
      </c>
      <c r="E5" s="153">
        <f t="shared" ref="E5" si="1">D5+7</f>
        <v>46286</v>
      </c>
      <c r="F5" s="153">
        <f t="shared" ref="F5" si="2">E5+7</f>
        <v>46293</v>
      </c>
      <c r="G5" s="153">
        <f t="shared" ref="G5" si="3">F5+7</f>
        <v>46300</v>
      </c>
      <c r="H5" s="153">
        <f t="shared" ref="H5" si="4">G5+7</f>
        <v>46307</v>
      </c>
      <c r="I5" s="211"/>
      <c r="J5" s="154">
        <f>H5+21</f>
        <v>46328</v>
      </c>
      <c r="K5" s="154">
        <f>J5+7</f>
        <v>46335</v>
      </c>
      <c r="L5" s="154">
        <f t="shared" ref="L5" si="5">K5+7</f>
        <v>46342</v>
      </c>
      <c r="M5" s="154">
        <f t="shared" ref="M5" si="6">L5+7</f>
        <v>46349</v>
      </c>
      <c r="N5" s="154">
        <f t="shared" ref="N5" si="7">M5+7</f>
        <v>46356</v>
      </c>
      <c r="O5" s="154">
        <f t="shared" ref="O5" si="8">N5+7</f>
        <v>46363</v>
      </c>
      <c r="P5" s="154">
        <f t="shared" ref="P5" si="9">O5+7</f>
        <v>46370</v>
      </c>
      <c r="Q5" s="212"/>
      <c r="R5" s="154">
        <f>P5+21</f>
        <v>46391</v>
      </c>
      <c r="S5" s="155">
        <f>R5+7</f>
        <v>46398</v>
      </c>
      <c r="T5" s="155">
        <f t="shared" ref="T5" si="10">S5+7</f>
        <v>46405</v>
      </c>
      <c r="U5" s="153">
        <f t="shared" ref="U5" si="11">T5+7</f>
        <v>46412</v>
      </c>
      <c r="V5" s="153">
        <f t="shared" ref="V5" si="12">U5+7</f>
        <v>46419</v>
      </c>
      <c r="W5" s="153">
        <f t="shared" ref="W5" si="13">V5+7</f>
        <v>46426</v>
      </c>
      <c r="X5" s="212"/>
      <c r="Y5" s="154">
        <f>W5+14</f>
        <v>46440</v>
      </c>
      <c r="Z5" s="153">
        <f>Y5+7</f>
        <v>46447</v>
      </c>
      <c r="AA5" s="153">
        <f t="shared" ref="AA5:AC5" si="14">Z5+7</f>
        <v>46454</v>
      </c>
      <c r="AB5" s="153">
        <f t="shared" si="14"/>
        <v>46461</v>
      </c>
      <c r="AC5" s="153">
        <f t="shared" si="14"/>
        <v>46468</v>
      </c>
      <c r="AD5" s="214"/>
      <c r="AE5" s="154">
        <f>AC5+21</f>
        <v>46489</v>
      </c>
      <c r="AF5" s="153">
        <f>AE5+7</f>
        <v>46496</v>
      </c>
      <c r="AG5" s="153">
        <f t="shared" ref="AG5" si="15">AF5+7</f>
        <v>46503</v>
      </c>
      <c r="AH5" s="153">
        <f t="shared" ref="AH5" si="16">AG5+7</f>
        <v>46510</v>
      </c>
      <c r="AI5" s="153">
        <f t="shared" ref="AI5:AK5" si="17">AH5+7</f>
        <v>46517</v>
      </c>
      <c r="AJ5" s="153">
        <f t="shared" si="17"/>
        <v>46524</v>
      </c>
      <c r="AK5" s="155">
        <f t="shared" si="17"/>
        <v>46531</v>
      </c>
      <c r="AL5" s="212"/>
      <c r="AM5" s="155">
        <f>AK5+14</f>
        <v>46545</v>
      </c>
      <c r="AN5" s="153">
        <f t="shared" ref="AN5" si="18">AM5+7</f>
        <v>46552</v>
      </c>
      <c r="AO5" s="153">
        <f t="shared" ref="AO5" si="19">AN5+7</f>
        <v>46559</v>
      </c>
      <c r="AP5" s="153">
        <f t="shared" ref="AP5" si="20">AO5+7</f>
        <v>46566</v>
      </c>
      <c r="AQ5" s="153">
        <f t="shared" ref="AQ5" si="21">AP5+7</f>
        <v>46573</v>
      </c>
      <c r="AR5" s="177">
        <f t="shared" ref="AR5" si="22">AQ5+7</f>
        <v>46580</v>
      </c>
      <c r="AS5" s="57">
        <f t="shared" ref="AS5" si="23">AR5+7</f>
        <v>46587</v>
      </c>
    </row>
    <row r="6" spans="1:45" ht="20.25" customHeight="1" thickBot="1" x14ac:dyDescent="0.3">
      <c r="A6" s="215" t="s">
        <v>172</v>
      </c>
      <c r="B6" s="156"/>
      <c r="C6" s="201"/>
      <c r="D6" s="201"/>
      <c r="E6" s="201"/>
      <c r="F6" s="201"/>
      <c r="G6" s="201"/>
      <c r="H6" s="201"/>
      <c r="I6" s="211"/>
      <c r="J6" s="156"/>
      <c r="K6" s="201"/>
      <c r="L6" s="201"/>
      <c r="M6" s="201"/>
      <c r="N6" s="201"/>
      <c r="O6" s="201"/>
      <c r="P6" s="201"/>
      <c r="Q6" s="212"/>
      <c r="R6" s="201"/>
      <c r="S6" s="201"/>
      <c r="T6" s="201"/>
      <c r="U6" s="201"/>
      <c r="V6" s="201"/>
      <c r="W6" s="201"/>
      <c r="X6" s="212"/>
      <c r="Y6" s="156"/>
      <c r="Z6" s="201"/>
      <c r="AA6" s="201"/>
      <c r="AB6" s="201"/>
      <c r="AC6" s="201"/>
      <c r="AD6" s="214"/>
      <c r="AE6" s="202"/>
      <c r="AF6" s="202"/>
      <c r="AG6" s="202"/>
      <c r="AH6" s="202"/>
      <c r="AI6" s="202"/>
      <c r="AJ6" s="202"/>
      <c r="AK6" s="202"/>
      <c r="AL6" s="212"/>
      <c r="AM6" s="156"/>
      <c r="AN6" s="204"/>
      <c r="AO6" s="204"/>
      <c r="AP6" s="204"/>
      <c r="AQ6" s="204"/>
      <c r="AR6" s="141"/>
      <c r="AS6" s="205" t="s">
        <v>14</v>
      </c>
    </row>
    <row r="7" spans="1:45" ht="229.5" customHeight="1" thickBot="1" x14ac:dyDescent="0.3">
      <c r="A7" s="215"/>
      <c r="B7" s="157" t="s">
        <v>15</v>
      </c>
      <c r="C7" s="160" t="s">
        <v>182</v>
      </c>
      <c r="D7" s="160"/>
      <c r="E7" s="160" t="s">
        <v>183</v>
      </c>
      <c r="F7" s="160"/>
      <c r="G7" s="160" t="s">
        <v>184</v>
      </c>
      <c r="H7" s="158"/>
      <c r="I7" s="211"/>
      <c r="J7" s="171" t="s">
        <v>176</v>
      </c>
      <c r="K7" s="172"/>
      <c r="L7" s="172" t="s">
        <v>177</v>
      </c>
      <c r="M7" s="173"/>
      <c r="N7" s="173" t="s">
        <v>178</v>
      </c>
      <c r="O7" s="174"/>
      <c r="P7" s="174" t="s">
        <v>179</v>
      </c>
      <c r="Q7" s="212"/>
      <c r="R7" s="160" t="str">
        <f>[1]Sheet1!R1</f>
        <v>Radicalisation and Extremism- What are deepfakes and why are they so harmful?​</v>
      </c>
      <c r="S7" s="160"/>
      <c r="T7" s="160" t="str">
        <f>[1]Sheet1!T1</f>
        <v>Radicalisation and Extremism- How does the internet radicalise people?​</v>
      </c>
      <c r="U7" s="160"/>
      <c r="V7" s="160" t="str">
        <f>[1]Sheet1!V1</f>
        <v>Radicalisation and Extremism- Are you really choosing what you see online?​</v>
      </c>
      <c r="W7" s="160"/>
      <c r="X7" s="212"/>
      <c r="Y7" s="161" t="str">
        <f>[1]Sheet1!Y1</f>
        <v>Staying Safe- Pornography and its effects</v>
      </c>
      <c r="Z7" s="160"/>
      <c r="AA7" s="160" t="str">
        <f>[1]Sheet1!AA1</f>
        <v>Staying Safe- the damaging effects of pornography</v>
      </c>
      <c r="AB7" s="160"/>
      <c r="AC7" s="160" t="str">
        <f>[1]Sheet1!AC1</f>
        <v>Staying Safe- Revenge Pornography and Bodily Autonomy including FGM</v>
      </c>
      <c r="AD7" s="214"/>
      <c r="AE7" s="160" t="str">
        <f>[1]Sheet1!AF1</f>
        <v>Relationships, gangs and control- How can we recognise and manage healthy and unhealthy behaviours in relationships? ​</v>
      </c>
      <c r="AF7" s="160"/>
      <c r="AG7" s="160" t="str">
        <f>[1]Sheet1!AH1</f>
        <v>Relationships, gangs and control- How can we recognise and manage relationship abuse?​</v>
      </c>
      <c r="AH7" s="160"/>
      <c r="AI7" s="160" t="str">
        <f>[1]Sheet1!AJ1</f>
        <v>Relationships, gangs and control- Gangs and coercive control​</v>
      </c>
      <c r="AJ7" s="160"/>
      <c r="AK7" s="160" t="str">
        <f>[1]Sheet1!AL1</f>
        <v>Careers and Financial Decision making- How do we make a good impression ​in the workplace? Reminders around protected characteristics and stereotyping</v>
      </c>
      <c r="AL7" s="212"/>
      <c r="AM7" s="140" t="str">
        <f>AK7</f>
        <v>Careers and Financial Decision making- How do we make a good impression ​in the workplace? Reminders around protected characteristics and stereotyping</v>
      </c>
      <c r="AN7" s="179"/>
      <c r="AO7" s="179" t="s">
        <v>180</v>
      </c>
      <c r="AP7" s="161"/>
      <c r="AQ7" s="183" t="s">
        <v>181</v>
      </c>
      <c r="AR7" s="142"/>
      <c r="AS7" s="206"/>
    </row>
    <row r="8" spans="1:45" ht="21" customHeight="1" thickBot="1" x14ac:dyDescent="0.3">
      <c r="A8" s="51" t="s">
        <v>4</v>
      </c>
      <c r="B8" s="147"/>
      <c r="C8" s="147"/>
      <c r="D8" s="147"/>
      <c r="E8" s="147"/>
      <c r="F8" s="147"/>
      <c r="G8" s="147"/>
      <c r="H8" s="147"/>
      <c r="I8" s="211"/>
      <c r="J8" s="149"/>
      <c r="K8" s="150"/>
      <c r="L8" s="150"/>
      <c r="M8" s="150"/>
      <c r="N8" s="150"/>
      <c r="O8" s="150"/>
      <c r="P8" s="151"/>
      <c r="Q8" s="212"/>
      <c r="R8" s="200" t="s">
        <v>6</v>
      </c>
      <c r="S8" s="200"/>
      <c r="T8" s="200"/>
      <c r="U8" s="162" t="s">
        <v>7</v>
      </c>
      <c r="V8" s="149"/>
      <c r="W8" s="163" t="s">
        <v>5</v>
      </c>
      <c r="X8" s="212"/>
      <c r="Y8" s="150"/>
      <c r="Z8" s="150"/>
      <c r="AA8" s="150"/>
      <c r="AB8" s="150"/>
      <c r="AC8" s="150"/>
      <c r="AD8" s="214"/>
      <c r="AE8" s="150"/>
      <c r="AF8" s="150"/>
      <c r="AG8" s="150"/>
      <c r="AH8" s="150"/>
      <c r="AI8" s="150"/>
      <c r="AJ8" s="150"/>
      <c r="AK8" s="150"/>
      <c r="AL8" s="212"/>
      <c r="AM8" s="200"/>
      <c r="AN8" s="200"/>
      <c r="AO8" s="150"/>
      <c r="AP8" s="162"/>
      <c r="AQ8" s="150"/>
      <c r="AR8" s="52"/>
      <c r="AS8" s="54"/>
    </row>
    <row r="9" spans="1:45" ht="26.45" customHeight="1" thickTop="1" thickBot="1" x14ac:dyDescent="0.3">
      <c r="A9" s="143" t="s">
        <v>9</v>
      </c>
      <c r="B9" s="139"/>
      <c r="C9" s="139"/>
      <c r="D9" s="139"/>
      <c r="E9" s="139"/>
      <c r="F9" s="139"/>
      <c r="G9" s="139"/>
      <c r="H9" s="139"/>
      <c r="I9" s="211"/>
      <c r="J9" s="139"/>
      <c r="K9" s="203" t="s">
        <v>10</v>
      </c>
      <c r="L9" s="203"/>
      <c r="M9" s="203"/>
      <c r="N9" s="139"/>
      <c r="O9" s="139"/>
      <c r="P9" s="139"/>
      <c r="Q9" s="212"/>
      <c r="R9" s="139"/>
      <c r="S9" s="139"/>
      <c r="T9" s="139"/>
      <c r="U9" s="139"/>
      <c r="V9" s="139"/>
      <c r="W9" s="139"/>
      <c r="X9" s="212"/>
      <c r="Y9" s="139"/>
      <c r="Z9" s="203" t="s">
        <v>11</v>
      </c>
      <c r="AA9" s="203"/>
      <c r="AB9" s="203"/>
      <c r="AC9" s="139"/>
      <c r="AD9" s="214"/>
      <c r="AE9" s="139"/>
      <c r="AF9" s="139"/>
      <c r="AG9" s="139"/>
      <c r="AH9" s="139"/>
      <c r="AI9" s="139"/>
      <c r="AJ9" s="139"/>
      <c r="AK9" s="139"/>
      <c r="AL9" s="212"/>
      <c r="AM9" s="139"/>
      <c r="AN9" s="203"/>
      <c r="AO9" s="203"/>
      <c r="AP9" s="203"/>
      <c r="AQ9" s="139"/>
      <c r="AR9" s="176"/>
      <c r="AS9" s="139"/>
    </row>
    <row r="10" spans="1:45" ht="45" customHeight="1" thickBot="1" x14ac:dyDescent="0.3">
      <c r="A10" s="144" t="s">
        <v>13</v>
      </c>
      <c r="B10" s="153">
        <v>46265</v>
      </c>
      <c r="C10" s="153">
        <f>B10+7</f>
        <v>46272</v>
      </c>
      <c r="D10" s="153">
        <f t="shared" ref="D10" si="24">C10+7</f>
        <v>46279</v>
      </c>
      <c r="E10" s="153">
        <f t="shared" ref="E10" si="25">D10+7</f>
        <v>46286</v>
      </c>
      <c r="F10" s="153">
        <f t="shared" ref="F10" si="26">E10+7</f>
        <v>46293</v>
      </c>
      <c r="G10" s="153">
        <f t="shared" ref="G10" si="27">F10+7</f>
        <v>46300</v>
      </c>
      <c r="H10" s="153">
        <f t="shared" ref="H10" si="28">G10+7</f>
        <v>46307</v>
      </c>
      <c r="I10" s="211"/>
      <c r="J10" s="154">
        <f>H10+21</f>
        <v>46328</v>
      </c>
      <c r="K10" s="154">
        <f>J10+7</f>
        <v>46335</v>
      </c>
      <c r="L10" s="154">
        <f t="shared" ref="L10" si="29">K10+7</f>
        <v>46342</v>
      </c>
      <c r="M10" s="154">
        <f t="shared" ref="M10" si="30">L10+7</f>
        <v>46349</v>
      </c>
      <c r="N10" s="154">
        <f t="shared" ref="N10" si="31">M10+7</f>
        <v>46356</v>
      </c>
      <c r="O10" s="154">
        <f t="shared" ref="O10" si="32">N10+7</f>
        <v>46363</v>
      </c>
      <c r="P10" s="154">
        <f t="shared" ref="P10" si="33">O10+7</f>
        <v>46370</v>
      </c>
      <c r="Q10" s="212"/>
      <c r="R10" s="164">
        <f>P10+21</f>
        <v>46391</v>
      </c>
      <c r="S10" s="164">
        <f>R10+7</f>
        <v>46398</v>
      </c>
      <c r="T10" s="164">
        <f t="shared" ref="T10" si="34">S10+7</f>
        <v>46405</v>
      </c>
      <c r="U10" s="153">
        <f t="shared" ref="U10" si="35">T10+7</f>
        <v>46412</v>
      </c>
      <c r="V10" s="153">
        <f t="shared" ref="V10" si="36">U10+7</f>
        <v>46419</v>
      </c>
      <c r="W10" s="153">
        <f t="shared" ref="W10" si="37">V10+7</f>
        <v>46426</v>
      </c>
      <c r="X10" s="212"/>
      <c r="Y10" s="154">
        <f>W10+14</f>
        <v>46440</v>
      </c>
      <c r="Z10" s="153">
        <f>Y10+7</f>
        <v>46447</v>
      </c>
      <c r="AA10" s="153">
        <f t="shared" ref="AA10" si="38">Z10+7</f>
        <v>46454</v>
      </c>
      <c r="AB10" s="153">
        <f t="shared" ref="AB10" si="39">AA10+7</f>
        <v>46461</v>
      </c>
      <c r="AC10" s="153">
        <f t="shared" ref="AC10" si="40">AB10+7</f>
        <v>46468</v>
      </c>
      <c r="AD10" s="214"/>
      <c r="AE10" s="154">
        <f>AC10+21</f>
        <v>46489</v>
      </c>
      <c r="AF10" s="153">
        <f>AE10+7</f>
        <v>46496</v>
      </c>
      <c r="AG10" s="153">
        <f t="shared" ref="AG10" si="41">AF10+7</f>
        <v>46503</v>
      </c>
      <c r="AH10" s="153">
        <f t="shared" ref="AH10" si="42">AG10+7</f>
        <v>46510</v>
      </c>
      <c r="AI10" s="153">
        <f t="shared" ref="AI10" si="43">AH10+7</f>
        <v>46517</v>
      </c>
      <c r="AJ10" s="153">
        <f t="shared" ref="AJ10" si="44">AI10+7</f>
        <v>46524</v>
      </c>
      <c r="AK10" s="153">
        <f t="shared" ref="AK10" si="45">AJ10+7</f>
        <v>46531</v>
      </c>
      <c r="AL10" s="212"/>
      <c r="AM10" s="164"/>
      <c r="AN10" s="164"/>
      <c r="AO10" s="153"/>
      <c r="AP10" s="153"/>
      <c r="AQ10" s="153"/>
      <c r="AR10" s="177"/>
      <c r="AS10" s="57">
        <f t="shared" ref="AS10" si="46">AR10+7</f>
        <v>7</v>
      </c>
    </row>
    <row r="11" spans="1:45" ht="13.5" customHeight="1" thickBot="1" x14ac:dyDescent="0.3">
      <c r="A11" s="216" t="s">
        <v>173</v>
      </c>
      <c r="B11" s="156"/>
      <c r="C11" s="201"/>
      <c r="D11" s="201"/>
      <c r="E11" s="201"/>
      <c r="F11" s="201"/>
      <c r="G11" s="201"/>
      <c r="H11" s="201"/>
      <c r="I11" s="211"/>
      <c r="J11" s="156"/>
      <c r="K11" s="201"/>
      <c r="L11" s="201"/>
      <c r="M11" s="201"/>
      <c r="N11" s="201"/>
      <c r="O11" s="201"/>
      <c r="P11" s="201"/>
      <c r="Q11" s="212"/>
      <c r="R11" s="201"/>
      <c r="S11" s="201"/>
      <c r="T11" s="201"/>
      <c r="U11" s="201"/>
      <c r="V11" s="201"/>
      <c r="W11" s="201"/>
      <c r="X11" s="212"/>
      <c r="Y11" s="201"/>
      <c r="Z11" s="201"/>
      <c r="AA11" s="201"/>
      <c r="AB11" s="201"/>
      <c r="AC11" s="201"/>
      <c r="AD11" s="214"/>
      <c r="AE11" s="202"/>
      <c r="AF11" s="202"/>
      <c r="AG11" s="202"/>
      <c r="AH11" s="202"/>
      <c r="AI11" s="202"/>
      <c r="AJ11" s="202"/>
      <c r="AK11" s="202"/>
      <c r="AL11" s="212"/>
      <c r="AM11" s="156"/>
      <c r="AN11" s="204" t="s">
        <v>175</v>
      </c>
      <c r="AO11" s="204"/>
      <c r="AP11" s="204"/>
      <c r="AQ11" s="204"/>
      <c r="AR11" s="141"/>
      <c r="AS11" s="205" t="s">
        <v>14</v>
      </c>
    </row>
    <row r="12" spans="1:45" ht="66.75" customHeight="1" thickBot="1" x14ac:dyDescent="0.3">
      <c r="A12" s="216"/>
      <c r="B12" s="156"/>
      <c r="C12" s="165"/>
      <c r="D12" s="166"/>
      <c r="E12" s="165"/>
      <c r="F12" s="166"/>
      <c r="G12" s="166"/>
      <c r="H12" s="166"/>
      <c r="I12" s="211"/>
      <c r="J12" s="157"/>
      <c r="K12" s="165"/>
      <c r="L12" s="165"/>
      <c r="M12" s="165"/>
      <c r="N12" s="165"/>
      <c r="O12" s="165"/>
      <c r="P12" s="165"/>
      <c r="Q12" s="212"/>
      <c r="R12" s="158"/>
      <c r="S12" s="160"/>
      <c r="T12" s="158"/>
      <c r="U12" s="158"/>
      <c r="V12" s="158"/>
      <c r="W12" s="170"/>
      <c r="X12" s="212"/>
      <c r="Y12" s="159"/>
      <c r="Z12" s="158"/>
      <c r="AA12" s="160"/>
      <c r="AB12" s="158"/>
      <c r="AC12" s="158"/>
      <c r="AD12" s="214"/>
      <c r="AE12" s="158"/>
      <c r="AF12" s="158"/>
      <c r="AH12" s="158"/>
      <c r="AI12" s="158"/>
      <c r="AJ12" s="158"/>
      <c r="AK12" s="158"/>
      <c r="AL12" s="212"/>
      <c r="AM12" s="180"/>
      <c r="AN12" s="181"/>
      <c r="AO12" s="181"/>
      <c r="AP12" s="181"/>
      <c r="AQ12" s="180"/>
      <c r="AR12" s="169"/>
      <c r="AS12" s="207"/>
    </row>
    <row r="13" spans="1:45" ht="37.5" customHeight="1" thickBot="1" x14ac:dyDescent="0.3">
      <c r="A13" s="216"/>
      <c r="B13" s="156"/>
      <c r="C13" s="165"/>
      <c r="D13" s="165"/>
      <c r="E13" s="165"/>
      <c r="F13" s="166"/>
      <c r="G13" s="166"/>
      <c r="H13" s="166"/>
      <c r="I13" s="211"/>
      <c r="J13" s="157"/>
      <c r="K13" s="165"/>
      <c r="L13" s="165"/>
      <c r="M13" s="165"/>
      <c r="N13" s="165"/>
      <c r="O13" s="165"/>
      <c r="P13" s="165"/>
      <c r="Q13" s="212"/>
      <c r="R13" s="158"/>
      <c r="S13" s="160"/>
      <c r="T13" s="158"/>
      <c r="U13" s="158"/>
      <c r="V13" s="158"/>
      <c r="W13" s="170"/>
      <c r="X13" s="212"/>
      <c r="Y13" s="159"/>
      <c r="Z13" s="158"/>
      <c r="AA13" s="160"/>
      <c r="AB13" s="158"/>
      <c r="AC13" s="158"/>
      <c r="AD13" s="214"/>
      <c r="AE13" s="158"/>
      <c r="AF13" s="158"/>
      <c r="AG13" s="158"/>
      <c r="AH13" s="158"/>
      <c r="AI13" s="158"/>
      <c r="AJ13" s="158"/>
      <c r="AK13" s="158"/>
      <c r="AL13" s="212"/>
      <c r="AM13" s="180"/>
      <c r="AN13" s="181"/>
      <c r="AO13" s="181"/>
      <c r="AP13" s="181"/>
      <c r="AQ13" s="180"/>
      <c r="AR13" s="169"/>
      <c r="AS13" s="207"/>
    </row>
    <row r="14" spans="1:45" ht="195.75" customHeight="1" thickBot="1" x14ac:dyDescent="0.3">
      <c r="A14" s="216"/>
      <c r="B14" s="157" t="s">
        <v>15</v>
      </c>
      <c r="C14" s="198" t="s">
        <v>196</v>
      </c>
      <c r="D14" s="196"/>
      <c r="E14" s="167" t="s">
        <v>197</v>
      </c>
      <c r="F14" s="196"/>
      <c r="G14" s="167" t="s">
        <v>199</v>
      </c>
      <c r="H14" s="197"/>
      <c r="I14" s="211"/>
      <c r="J14" s="161" t="s">
        <v>185</v>
      </c>
      <c r="K14" s="167"/>
      <c r="L14" s="184" t="s">
        <v>198</v>
      </c>
      <c r="M14" s="185"/>
      <c r="N14" s="186" t="s">
        <v>186</v>
      </c>
      <c r="O14" s="187"/>
      <c r="P14" s="188" t="s">
        <v>187</v>
      </c>
      <c r="Q14" s="212"/>
      <c r="R14" s="188" t="s">
        <v>188</v>
      </c>
      <c r="S14" s="189"/>
      <c r="T14" s="188" t="s">
        <v>189</v>
      </c>
      <c r="U14" s="189"/>
      <c r="V14" s="190" t="s">
        <v>190</v>
      </c>
      <c r="W14" s="160"/>
      <c r="X14" s="212"/>
      <c r="Y14" s="191" t="s">
        <v>191</v>
      </c>
      <c r="Z14" s="192"/>
      <c r="AA14" s="193" t="s">
        <v>192</v>
      </c>
      <c r="AB14" s="194"/>
      <c r="AC14" s="195" t="s">
        <v>193</v>
      </c>
      <c r="AD14" s="214"/>
      <c r="AE14" s="160" t="s">
        <v>194</v>
      </c>
      <c r="AF14" s="160"/>
      <c r="AG14" s="160" t="s">
        <v>194</v>
      </c>
      <c r="AH14" s="160"/>
      <c r="AI14" s="160" t="s">
        <v>195</v>
      </c>
      <c r="AJ14" s="160"/>
      <c r="AK14" s="160" t="s">
        <v>195</v>
      </c>
      <c r="AL14" s="212"/>
      <c r="AM14" s="182"/>
      <c r="AN14" s="180"/>
      <c r="AO14" s="180"/>
      <c r="AP14" s="181"/>
      <c r="AQ14" s="181"/>
      <c r="AR14" s="168"/>
      <c r="AS14" s="206"/>
    </row>
  </sheetData>
  <mergeCells count="33">
    <mergeCell ref="AC1:AS1"/>
    <mergeCell ref="A1:D1"/>
    <mergeCell ref="E1:AB1"/>
    <mergeCell ref="I2:I14"/>
    <mergeCell ref="Q2:Q14"/>
    <mergeCell ref="X2:X14"/>
    <mergeCell ref="AD2:AD14"/>
    <mergeCell ref="AL2:AL14"/>
    <mergeCell ref="A6:A7"/>
    <mergeCell ref="A11:A14"/>
    <mergeCell ref="K4:M4"/>
    <mergeCell ref="C6:H6"/>
    <mergeCell ref="K6:P6"/>
    <mergeCell ref="C11:H11"/>
    <mergeCell ref="AS6:AS7"/>
    <mergeCell ref="AS11:AS14"/>
    <mergeCell ref="AN9:AP9"/>
    <mergeCell ref="AE11:AK11"/>
    <mergeCell ref="AN11:AQ11"/>
    <mergeCell ref="K11:P11"/>
    <mergeCell ref="R11:W11"/>
    <mergeCell ref="Y11:AC11"/>
    <mergeCell ref="K9:M9"/>
    <mergeCell ref="Z9:AB9"/>
    <mergeCell ref="S3:T3"/>
    <mergeCell ref="R8:T8"/>
    <mergeCell ref="AM8:AN8"/>
    <mergeCell ref="R6:W6"/>
    <mergeCell ref="Z6:AC6"/>
    <mergeCell ref="AE6:AK6"/>
    <mergeCell ref="Z4:AB4"/>
    <mergeCell ref="AN4:AP4"/>
    <mergeCell ref="AN6:AQ6"/>
  </mergeCells>
  <pageMargins left="0.7" right="0.7" top="0.75" bottom="0.75" header="0.3" footer="0.3"/>
  <pageSetup paperSize="8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AU85"/>
  <sheetViews>
    <sheetView topLeftCell="A16" workbookViewId="0">
      <selection sqref="A1:AN1"/>
    </sheetView>
  </sheetViews>
  <sheetFormatPr defaultColWidth="8.85546875" defaultRowHeight="12.75" x14ac:dyDescent="0.2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1" ht="30" customHeight="1" thickBot="1" x14ac:dyDescent="0.5">
      <c r="A1" s="220" t="s">
        <v>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2"/>
      <c r="AO1" s="1"/>
    </row>
    <row r="2" spans="1:41" s="6" customFormat="1" ht="54" customHeight="1" thickBot="1" x14ac:dyDescent="0.25">
      <c r="A2" s="223" t="s">
        <v>18</v>
      </c>
      <c r="B2" s="224"/>
      <c r="C2" s="224"/>
      <c r="D2" s="224"/>
      <c r="E2" s="224"/>
      <c r="F2" s="224"/>
      <c r="G2" s="224"/>
      <c r="H2" s="58"/>
      <c r="I2" s="59" t="s">
        <v>19</v>
      </c>
      <c r="J2" s="60"/>
      <c r="K2" s="60"/>
      <c r="L2" s="60"/>
      <c r="M2" s="60"/>
      <c r="N2" s="60"/>
      <c r="O2" s="61"/>
      <c r="P2" s="59" t="s">
        <v>2</v>
      </c>
      <c r="Q2" s="60"/>
      <c r="R2" s="60"/>
      <c r="S2" s="60"/>
      <c r="T2" s="60"/>
      <c r="U2" s="61"/>
      <c r="V2" s="59" t="s">
        <v>20</v>
      </c>
      <c r="W2" s="60"/>
      <c r="X2" s="60"/>
      <c r="Y2" s="59"/>
      <c r="Z2" s="62"/>
      <c r="AA2" s="63"/>
      <c r="AB2" s="59" t="s">
        <v>3</v>
      </c>
      <c r="AC2" s="60"/>
      <c r="AD2" s="60"/>
      <c r="AE2" s="60"/>
      <c r="AF2" s="60"/>
      <c r="AG2" s="62"/>
      <c r="AH2" s="64" t="s">
        <v>19</v>
      </c>
      <c r="AI2" s="62"/>
      <c r="AJ2" s="62"/>
      <c r="AK2" s="62"/>
      <c r="AL2" s="62"/>
      <c r="AM2" s="62"/>
      <c r="AN2" s="65"/>
      <c r="AO2" s="62"/>
    </row>
    <row r="3" spans="1:41" ht="45" customHeight="1" thickTop="1" thickBot="1" x14ac:dyDescent="0.25">
      <c r="A3" s="66" t="s">
        <v>13</v>
      </c>
      <c r="B3" s="67">
        <v>42251</v>
      </c>
      <c r="C3" s="67">
        <v>42258</v>
      </c>
      <c r="D3" s="67">
        <v>42265</v>
      </c>
      <c r="E3" s="67">
        <v>42272</v>
      </c>
      <c r="F3" s="67">
        <v>42279</v>
      </c>
      <c r="G3" s="67">
        <v>42286</v>
      </c>
      <c r="H3" s="67">
        <v>42293</v>
      </c>
      <c r="I3" s="68">
        <v>42307</v>
      </c>
      <c r="J3" s="67">
        <v>42314</v>
      </c>
      <c r="K3" s="68">
        <v>42321</v>
      </c>
      <c r="L3" s="67">
        <v>42328</v>
      </c>
      <c r="M3" s="68">
        <v>42335</v>
      </c>
      <c r="N3" s="67">
        <v>42342</v>
      </c>
      <c r="O3" s="68">
        <v>42349</v>
      </c>
      <c r="P3" s="69">
        <v>42005</v>
      </c>
      <c r="Q3" s="67">
        <v>42012</v>
      </c>
      <c r="R3" s="69">
        <v>42019</v>
      </c>
      <c r="S3" s="67">
        <v>42026</v>
      </c>
      <c r="T3" s="69">
        <v>42033</v>
      </c>
      <c r="U3" s="67">
        <v>42040</v>
      </c>
      <c r="V3" s="67">
        <v>42785</v>
      </c>
      <c r="W3" s="68">
        <v>43522</v>
      </c>
      <c r="X3" s="67">
        <v>44260</v>
      </c>
      <c r="Y3" s="68">
        <v>44997</v>
      </c>
      <c r="Z3" s="67">
        <v>45735</v>
      </c>
      <c r="AA3" s="67">
        <v>45742</v>
      </c>
      <c r="AB3" s="68">
        <v>42110</v>
      </c>
      <c r="AC3" s="67">
        <v>42117</v>
      </c>
      <c r="AD3" s="68">
        <v>42124</v>
      </c>
      <c r="AE3" s="67">
        <v>42131</v>
      </c>
      <c r="AF3" s="70">
        <v>42138</v>
      </c>
      <c r="AG3" s="67">
        <v>42145</v>
      </c>
      <c r="AH3" s="69">
        <v>42159</v>
      </c>
      <c r="AI3" s="71">
        <v>42166</v>
      </c>
      <c r="AJ3" s="69">
        <v>42173</v>
      </c>
      <c r="AK3" s="71">
        <v>42180</v>
      </c>
      <c r="AL3" s="69">
        <v>42187</v>
      </c>
      <c r="AM3" s="71">
        <v>42194</v>
      </c>
      <c r="AN3" s="72">
        <v>42201</v>
      </c>
      <c r="AO3" s="1"/>
    </row>
    <row r="4" spans="1:41" ht="18" customHeight="1" thickBot="1" x14ac:dyDescent="0.25">
      <c r="A4" s="227" t="s">
        <v>21</v>
      </c>
      <c r="B4" s="238" t="s">
        <v>22</v>
      </c>
      <c r="C4" s="239"/>
      <c r="D4" s="239"/>
      <c r="E4" s="239"/>
      <c r="F4" s="239"/>
      <c r="G4" s="239"/>
      <c r="H4" s="239"/>
      <c r="I4" s="239"/>
      <c r="J4" s="239"/>
      <c r="K4" s="240"/>
      <c r="L4" s="241" t="s">
        <v>23</v>
      </c>
      <c r="M4" s="242"/>
      <c r="N4" s="242"/>
      <c r="O4" s="242"/>
      <c r="P4" s="242"/>
      <c r="Q4" s="242"/>
      <c r="R4" s="242"/>
      <c r="S4" s="242"/>
      <c r="T4" s="242"/>
      <c r="U4" s="243"/>
      <c r="V4" s="256" t="s">
        <v>24</v>
      </c>
      <c r="W4" s="257"/>
      <c r="X4" s="257"/>
      <c r="Y4" s="257"/>
      <c r="Z4" s="257"/>
      <c r="AA4" s="257"/>
      <c r="AB4" s="257"/>
      <c r="AC4" s="257"/>
      <c r="AD4" s="257"/>
      <c r="AE4" s="268"/>
      <c r="AF4" s="266" t="s">
        <v>25</v>
      </c>
      <c r="AG4" s="261"/>
      <c r="AH4" s="225" t="s">
        <v>26</v>
      </c>
      <c r="AI4" s="271" t="s">
        <v>27</v>
      </c>
      <c r="AJ4" s="248" t="s">
        <v>28</v>
      </c>
      <c r="AK4" s="249"/>
      <c r="AL4" s="249"/>
      <c r="AM4" s="250"/>
      <c r="AN4" s="237" t="s">
        <v>14</v>
      </c>
      <c r="AO4" s="1"/>
    </row>
    <row r="5" spans="1:41" ht="117.75" customHeight="1" thickBot="1" x14ac:dyDescent="0.25">
      <c r="A5" s="228"/>
      <c r="B5" s="229" t="s">
        <v>29</v>
      </c>
      <c r="C5" s="230"/>
      <c r="D5" s="229" t="s">
        <v>30</v>
      </c>
      <c r="E5" s="230"/>
      <c r="F5" s="229" t="s">
        <v>31</v>
      </c>
      <c r="G5" s="230"/>
      <c r="H5" s="229" t="s">
        <v>32</v>
      </c>
      <c r="I5" s="230"/>
      <c r="J5" s="5" t="s">
        <v>33</v>
      </c>
      <c r="K5" s="22" t="s">
        <v>34</v>
      </c>
      <c r="L5" s="244" t="s">
        <v>35</v>
      </c>
      <c r="M5" s="245"/>
      <c r="N5" s="244" t="s">
        <v>36</v>
      </c>
      <c r="O5" s="245"/>
      <c r="P5" s="264" t="s">
        <v>37</v>
      </c>
      <c r="Q5" s="265"/>
      <c r="R5" s="244" t="s">
        <v>38</v>
      </c>
      <c r="S5" s="245"/>
      <c r="T5" s="21" t="s">
        <v>33</v>
      </c>
      <c r="U5" s="23" t="s">
        <v>39</v>
      </c>
      <c r="V5" s="246" t="s">
        <v>40</v>
      </c>
      <c r="W5" s="247"/>
      <c r="X5" s="246" t="s">
        <v>41</v>
      </c>
      <c r="Y5" s="247"/>
      <c r="Z5" s="246" t="s">
        <v>42</v>
      </c>
      <c r="AA5" s="247"/>
      <c r="AB5" s="269" t="s">
        <v>43</v>
      </c>
      <c r="AC5" s="270"/>
      <c r="AD5" s="25" t="s">
        <v>33</v>
      </c>
      <c r="AE5" s="24" t="s">
        <v>44</v>
      </c>
      <c r="AF5" s="267"/>
      <c r="AG5" s="263"/>
      <c r="AH5" s="226"/>
      <c r="AI5" s="272"/>
      <c r="AJ5" s="251"/>
      <c r="AK5" s="252"/>
      <c r="AL5" s="252"/>
      <c r="AM5" s="253"/>
      <c r="AN5" s="237"/>
      <c r="AO5" s="1"/>
    </row>
    <row r="6" spans="1:41" ht="57" customHeight="1" thickBot="1" x14ac:dyDescent="0.25">
      <c r="A6" s="258" t="s">
        <v>45</v>
      </c>
      <c r="B6" s="259"/>
      <c r="C6" s="259"/>
      <c r="D6" s="259"/>
      <c r="E6" s="259"/>
      <c r="F6" s="259"/>
      <c r="G6" s="259"/>
      <c r="H6" s="73"/>
      <c r="I6" s="59" t="s">
        <v>19</v>
      </c>
      <c r="J6" s="59"/>
      <c r="K6" s="59"/>
      <c r="L6" s="60"/>
      <c r="M6" s="60"/>
      <c r="N6" s="60"/>
      <c r="O6" s="61"/>
      <c r="P6" s="59" t="s">
        <v>2</v>
      </c>
      <c r="Q6" s="59"/>
      <c r="R6" s="60"/>
      <c r="S6" s="60"/>
      <c r="T6" s="60"/>
      <c r="U6" s="61"/>
      <c r="V6" s="74" t="s">
        <v>20</v>
      </c>
      <c r="W6" s="59"/>
      <c r="X6" s="60"/>
      <c r="Y6" s="59"/>
      <c r="Z6" s="63"/>
      <c r="AA6" s="62"/>
      <c r="AB6" s="59" t="s">
        <v>3</v>
      </c>
      <c r="AC6" s="59"/>
      <c r="AD6" s="60"/>
      <c r="AE6" s="60"/>
      <c r="AF6" s="60"/>
      <c r="AG6" s="62"/>
      <c r="AH6" s="64" t="s">
        <v>19</v>
      </c>
      <c r="AI6" s="59"/>
      <c r="AJ6" s="59"/>
      <c r="AK6" s="62"/>
      <c r="AL6" s="62"/>
      <c r="AM6" s="62"/>
      <c r="AN6" s="65"/>
      <c r="AO6" s="1"/>
    </row>
    <row r="7" spans="1:41" s="6" customFormat="1" ht="19.5" customHeight="1" thickTop="1" thickBot="1" x14ac:dyDescent="0.25">
      <c r="A7" s="10" t="s">
        <v>4</v>
      </c>
      <c r="B7" s="75"/>
      <c r="C7" s="76"/>
      <c r="D7" s="76"/>
      <c r="E7" s="76"/>
      <c r="F7" s="77"/>
      <c r="G7" s="76"/>
      <c r="H7" s="78"/>
      <c r="I7" s="79"/>
      <c r="J7" s="80"/>
      <c r="K7" s="80"/>
      <c r="L7" s="11"/>
      <c r="M7" s="81"/>
      <c r="N7" s="12" t="s">
        <v>46</v>
      </c>
      <c r="O7" s="82"/>
      <c r="P7" s="79"/>
      <c r="Q7" s="80"/>
      <c r="R7" s="80"/>
      <c r="S7" s="80"/>
      <c r="T7" s="80"/>
      <c r="U7" s="82"/>
      <c r="V7" s="80"/>
      <c r="W7" s="81"/>
      <c r="X7" s="11"/>
      <c r="Y7" s="12" t="s">
        <v>47</v>
      </c>
      <c r="Z7" s="83"/>
      <c r="AA7" s="84"/>
      <c r="AB7" s="85"/>
      <c r="AC7" s="80"/>
      <c r="AD7" s="80"/>
      <c r="AE7" s="80"/>
      <c r="AF7" s="80"/>
      <c r="AG7" s="78"/>
      <c r="AH7" s="79"/>
      <c r="AI7" s="86"/>
      <c r="AJ7" s="11"/>
      <c r="AK7" s="81"/>
      <c r="AL7" s="12" t="s">
        <v>48</v>
      </c>
      <c r="AM7" s="86"/>
      <c r="AN7" s="87"/>
      <c r="AO7" s="62"/>
    </row>
    <row r="8" spans="1:41" ht="21" customHeight="1" thickTop="1" thickBot="1" x14ac:dyDescent="0.25">
      <c r="A8" s="8" t="s">
        <v>49</v>
      </c>
      <c r="B8" s="88"/>
      <c r="C8" s="89"/>
      <c r="D8" s="90"/>
      <c r="E8" s="90"/>
      <c r="F8" s="91"/>
      <c r="G8" s="13"/>
      <c r="H8" s="92"/>
      <c r="I8" s="93"/>
      <c r="J8" s="90"/>
      <c r="K8" s="90"/>
      <c r="L8" s="90"/>
      <c r="M8" s="94"/>
      <c r="N8" s="94"/>
      <c r="O8" s="95"/>
      <c r="P8" s="93"/>
      <c r="Q8" s="96"/>
      <c r="R8" s="90"/>
      <c r="S8" s="97"/>
      <c r="T8" s="90"/>
      <c r="U8" s="98"/>
      <c r="V8" s="90"/>
      <c r="W8" s="94"/>
      <c r="X8" s="94"/>
      <c r="Y8" s="99"/>
      <c r="Z8" s="100"/>
      <c r="AA8" s="101"/>
      <c r="AB8" s="102"/>
      <c r="AC8" s="90"/>
      <c r="AD8" s="90"/>
      <c r="AE8" s="90"/>
      <c r="AF8" s="90"/>
      <c r="AG8" s="95"/>
      <c r="AH8" s="93"/>
      <c r="AI8" s="90"/>
      <c r="AJ8" s="91"/>
      <c r="AK8" s="103"/>
      <c r="AL8" s="103"/>
      <c r="AM8" s="104">
        <v>10</v>
      </c>
      <c r="AN8" s="105"/>
      <c r="AO8" s="1"/>
    </row>
    <row r="9" spans="1:41" ht="45" customHeight="1" thickBot="1" x14ac:dyDescent="0.25">
      <c r="A9" s="106" t="s">
        <v>13</v>
      </c>
      <c r="B9" s="67">
        <v>42251</v>
      </c>
      <c r="C9" s="67">
        <v>42258</v>
      </c>
      <c r="D9" s="67">
        <v>42265</v>
      </c>
      <c r="E9" s="67">
        <v>42272</v>
      </c>
      <c r="F9" s="67">
        <v>42279</v>
      </c>
      <c r="G9" s="67">
        <v>42286</v>
      </c>
      <c r="H9" s="67">
        <v>42293</v>
      </c>
      <c r="I9" s="68">
        <v>42307</v>
      </c>
      <c r="J9" s="67">
        <v>42314</v>
      </c>
      <c r="K9" s="68">
        <v>42321</v>
      </c>
      <c r="L9" s="67">
        <v>42328</v>
      </c>
      <c r="M9" s="68">
        <v>42335</v>
      </c>
      <c r="N9" s="67">
        <v>42342</v>
      </c>
      <c r="O9" s="68">
        <v>42349</v>
      </c>
      <c r="P9" s="69">
        <v>42005</v>
      </c>
      <c r="Q9" s="67">
        <v>42012</v>
      </c>
      <c r="R9" s="69">
        <v>42019</v>
      </c>
      <c r="S9" s="67">
        <v>42026</v>
      </c>
      <c r="T9" s="69">
        <v>42033</v>
      </c>
      <c r="U9" s="67">
        <v>42040</v>
      </c>
      <c r="V9" s="67">
        <v>42785</v>
      </c>
      <c r="W9" s="68">
        <v>43522</v>
      </c>
      <c r="X9" s="67">
        <v>44260</v>
      </c>
      <c r="Y9" s="68">
        <v>44997</v>
      </c>
      <c r="Z9" s="67">
        <v>45735</v>
      </c>
      <c r="AA9" s="67">
        <v>45742</v>
      </c>
      <c r="AB9" s="68">
        <v>42110</v>
      </c>
      <c r="AC9" s="67">
        <v>42117</v>
      </c>
      <c r="AD9" s="68">
        <v>42124</v>
      </c>
      <c r="AE9" s="67">
        <v>42131</v>
      </c>
      <c r="AF9" s="68">
        <v>42138</v>
      </c>
      <c r="AG9" s="67">
        <v>42145</v>
      </c>
      <c r="AH9" s="69">
        <v>42159</v>
      </c>
      <c r="AI9" s="71">
        <v>42166</v>
      </c>
      <c r="AJ9" s="107">
        <v>42173</v>
      </c>
      <c r="AK9" s="45">
        <v>42180</v>
      </c>
      <c r="AL9" s="69">
        <v>42187</v>
      </c>
      <c r="AM9" s="71">
        <v>42194</v>
      </c>
      <c r="AN9" s="72">
        <v>42201</v>
      </c>
      <c r="AO9" s="1"/>
    </row>
    <row r="10" spans="1:41" s="1" customFormat="1" ht="17.25" customHeight="1" thickBot="1" x14ac:dyDescent="0.25">
      <c r="A10" s="235" t="s">
        <v>50</v>
      </c>
      <c r="B10" s="236" t="s">
        <v>51</v>
      </c>
      <c r="C10" s="238" t="s">
        <v>22</v>
      </c>
      <c r="D10" s="239"/>
      <c r="E10" s="239"/>
      <c r="F10" s="239"/>
      <c r="G10" s="254" t="s">
        <v>52</v>
      </c>
      <c r="H10" s="256" t="s">
        <v>24</v>
      </c>
      <c r="I10" s="257"/>
      <c r="J10" s="257"/>
      <c r="K10" s="257"/>
      <c r="L10" s="231" t="s">
        <v>53</v>
      </c>
      <c r="M10" s="241" t="s">
        <v>23</v>
      </c>
      <c r="N10" s="242"/>
      <c r="O10" s="242"/>
      <c r="P10" s="242"/>
      <c r="Q10" s="242"/>
      <c r="R10" s="233" t="s">
        <v>54</v>
      </c>
      <c r="S10" s="238" t="s">
        <v>22</v>
      </c>
      <c r="T10" s="239"/>
      <c r="U10" s="239"/>
      <c r="V10" s="254" t="s">
        <v>55</v>
      </c>
      <c r="W10" s="278" t="s">
        <v>24</v>
      </c>
      <c r="X10" s="279"/>
      <c r="Y10" s="279"/>
      <c r="Z10" s="231" t="s">
        <v>56</v>
      </c>
      <c r="AA10" s="241" t="s">
        <v>23</v>
      </c>
      <c r="AB10" s="242"/>
      <c r="AC10" s="242"/>
      <c r="AD10" s="242"/>
      <c r="AE10" s="242"/>
      <c r="AF10" s="233" t="s">
        <v>57</v>
      </c>
      <c r="AG10" s="266" t="s">
        <v>25</v>
      </c>
      <c r="AH10" s="260"/>
      <c r="AI10" s="261"/>
      <c r="AJ10" s="304" t="s">
        <v>58</v>
      </c>
      <c r="AK10" s="341" t="s">
        <v>28</v>
      </c>
      <c r="AL10" s="341"/>
      <c r="AM10" s="342"/>
      <c r="AN10" s="343" t="s">
        <v>14</v>
      </c>
    </row>
    <row r="11" spans="1:41" s="1" customFormat="1" ht="93" customHeight="1" thickBot="1" x14ac:dyDescent="0.25">
      <c r="A11" s="235"/>
      <c r="B11" s="236"/>
      <c r="C11" s="229" t="s">
        <v>59</v>
      </c>
      <c r="D11" s="230"/>
      <c r="E11" s="229" t="s">
        <v>60</v>
      </c>
      <c r="F11" s="230"/>
      <c r="G11" s="255"/>
      <c r="H11" s="269" t="s">
        <v>61</v>
      </c>
      <c r="I11" s="270"/>
      <c r="J11" s="273" t="s">
        <v>62</v>
      </c>
      <c r="K11" s="274"/>
      <c r="L11" s="232"/>
      <c r="M11" s="264" t="s">
        <v>63</v>
      </c>
      <c r="N11" s="265"/>
      <c r="O11" s="244" t="s">
        <v>64</v>
      </c>
      <c r="P11" s="277"/>
      <c r="Q11" s="245"/>
      <c r="R11" s="234"/>
      <c r="S11" s="229" t="s">
        <v>65</v>
      </c>
      <c r="T11" s="275"/>
      <c r="U11" s="230"/>
      <c r="V11" s="255"/>
      <c r="W11" s="246" t="s">
        <v>66</v>
      </c>
      <c r="X11" s="276"/>
      <c r="Y11" s="247"/>
      <c r="Z11" s="232"/>
      <c r="AA11" s="26" t="s">
        <v>67</v>
      </c>
      <c r="AB11" s="27" t="s">
        <v>68</v>
      </c>
      <c r="AC11" s="244" t="s">
        <v>69</v>
      </c>
      <c r="AD11" s="277"/>
      <c r="AE11" s="245"/>
      <c r="AF11" s="234"/>
      <c r="AG11" s="267"/>
      <c r="AH11" s="262"/>
      <c r="AI11" s="263"/>
      <c r="AJ11" s="305"/>
      <c r="AK11" s="341"/>
      <c r="AL11" s="341"/>
      <c r="AM11" s="342"/>
      <c r="AN11" s="344"/>
    </row>
    <row r="12" spans="1:41" s="1" customFormat="1" ht="17.25" customHeight="1" thickBot="1" x14ac:dyDescent="0.25">
      <c r="A12" s="235" t="s">
        <v>70</v>
      </c>
      <c r="B12" s="236" t="s">
        <v>51</v>
      </c>
      <c r="C12" s="238" t="s">
        <v>22</v>
      </c>
      <c r="D12" s="239"/>
      <c r="E12" s="239"/>
      <c r="F12" s="239"/>
      <c r="G12" s="239"/>
      <c r="H12" s="239"/>
      <c r="I12" s="239"/>
      <c r="J12" s="254" t="s">
        <v>52</v>
      </c>
      <c r="K12" s="278" t="s">
        <v>71</v>
      </c>
      <c r="L12" s="279"/>
      <c r="M12" s="279"/>
      <c r="N12" s="279"/>
      <c r="O12" s="231" t="s">
        <v>72</v>
      </c>
      <c r="P12" s="241" t="s">
        <v>23</v>
      </c>
      <c r="Q12" s="242"/>
      <c r="R12" s="242"/>
      <c r="S12" s="242"/>
      <c r="T12" s="242"/>
      <c r="U12" s="233" t="s">
        <v>73</v>
      </c>
      <c r="V12" s="238" t="s">
        <v>22</v>
      </c>
      <c r="W12" s="239"/>
      <c r="X12" s="239"/>
      <c r="Y12" s="239"/>
      <c r="Z12" s="254" t="s">
        <v>55</v>
      </c>
      <c r="AA12" s="241" t="s">
        <v>23</v>
      </c>
      <c r="AB12" s="242"/>
      <c r="AC12" s="242"/>
      <c r="AD12" s="242"/>
      <c r="AE12" s="242"/>
      <c r="AF12" s="233" t="s">
        <v>57</v>
      </c>
      <c r="AG12" s="260" t="s">
        <v>25</v>
      </c>
      <c r="AH12" s="260"/>
      <c r="AI12" s="261"/>
      <c r="AJ12" s="305"/>
      <c r="AK12" s="341" t="s">
        <v>28</v>
      </c>
      <c r="AL12" s="341"/>
      <c r="AM12" s="341"/>
      <c r="AN12" s="345"/>
    </row>
    <row r="13" spans="1:41" s="1" customFormat="1" ht="97.5" customHeight="1" thickBot="1" x14ac:dyDescent="0.25">
      <c r="A13" s="235"/>
      <c r="B13" s="236"/>
      <c r="C13" s="229" t="s">
        <v>74</v>
      </c>
      <c r="D13" s="275"/>
      <c r="E13" s="230"/>
      <c r="F13" s="229" t="s">
        <v>75</v>
      </c>
      <c r="G13" s="275"/>
      <c r="H13" s="275"/>
      <c r="I13" s="230"/>
      <c r="J13" s="255"/>
      <c r="K13" s="269" t="s">
        <v>76</v>
      </c>
      <c r="L13" s="270"/>
      <c r="M13" s="273" t="s">
        <v>77</v>
      </c>
      <c r="N13" s="274"/>
      <c r="O13" s="232"/>
      <c r="P13" s="244" t="s">
        <v>63</v>
      </c>
      <c r="Q13" s="245"/>
      <c r="R13" s="244" t="s">
        <v>78</v>
      </c>
      <c r="S13" s="277"/>
      <c r="T13" s="245"/>
      <c r="U13" s="234"/>
      <c r="V13" s="229" t="s">
        <v>79</v>
      </c>
      <c r="W13" s="275"/>
      <c r="X13" s="275"/>
      <c r="Y13" s="230"/>
      <c r="Z13" s="255"/>
      <c r="AA13" s="26" t="s">
        <v>67</v>
      </c>
      <c r="AB13" s="27" t="s">
        <v>68</v>
      </c>
      <c r="AC13" s="244" t="s">
        <v>69</v>
      </c>
      <c r="AD13" s="277"/>
      <c r="AE13" s="245"/>
      <c r="AF13" s="234"/>
      <c r="AG13" s="262"/>
      <c r="AH13" s="262"/>
      <c r="AI13" s="263"/>
      <c r="AJ13" s="305"/>
      <c r="AK13" s="341"/>
      <c r="AL13" s="341"/>
      <c r="AM13" s="341"/>
      <c r="AN13" s="346"/>
    </row>
    <row r="14" spans="1:41" ht="57" customHeight="1" thickBot="1" x14ac:dyDescent="0.4">
      <c r="A14" s="286" t="s">
        <v>80</v>
      </c>
      <c r="B14" s="287"/>
      <c r="C14" s="287"/>
      <c r="D14" s="287"/>
      <c r="E14" s="287"/>
      <c r="F14" s="287"/>
      <c r="G14" s="287"/>
      <c r="H14" s="58"/>
      <c r="I14" s="59" t="s">
        <v>19</v>
      </c>
      <c r="J14" s="59"/>
      <c r="K14" s="59"/>
      <c r="L14" s="60"/>
      <c r="M14" s="60"/>
      <c r="N14" s="60"/>
      <c r="O14" s="61"/>
      <c r="P14" s="59" t="s">
        <v>2</v>
      </c>
      <c r="Q14" s="59"/>
      <c r="R14" s="60"/>
      <c r="S14" s="60"/>
      <c r="T14" s="60"/>
      <c r="U14" s="61"/>
      <c r="V14" s="59" t="s">
        <v>20</v>
      </c>
      <c r="W14" s="59"/>
      <c r="X14" s="60"/>
      <c r="Y14" s="59"/>
      <c r="Z14" s="1"/>
      <c r="AA14" s="63"/>
      <c r="AB14" s="59" t="s">
        <v>3</v>
      </c>
      <c r="AC14" s="59"/>
      <c r="AD14" s="60"/>
      <c r="AE14" s="60"/>
      <c r="AF14" s="60"/>
      <c r="AG14" s="62"/>
      <c r="AH14" s="64" t="s">
        <v>19</v>
      </c>
      <c r="AI14" s="59"/>
      <c r="AJ14" s="59"/>
      <c r="AK14" s="62"/>
      <c r="AL14" s="62"/>
      <c r="AM14" s="62"/>
      <c r="AN14" s="65"/>
      <c r="AO14" s="1"/>
    </row>
    <row r="15" spans="1:41" s="6" customFormat="1" ht="19.5" customHeight="1" thickTop="1" thickBot="1" x14ac:dyDescent="0.25">
      <c r="A15" s="7" t="s">
        <v>4</v>
      </c>
      <c r="B15" s="108"/>
      <c r="C15" s="86"/>
      <c r="D15" s="86"/>
      <c r="E15" s="86"/>
      <c r="F15" s="12" t="s">
        <v>81</v>
      </c>
      <c r="G15" s="86"/>
      <c r="H15" s="78"/>
      <c r="I15" s="79"/>
      <c r="J15" s="80"/>
      <c r="K15" s="80"/>
      <c r="L15" s="11"/>
      <c r="M15" s="81"/>
      <c r="N15" s="12" t="s">
        <v>46</v>
      </c>
      <c r="O15" s="82"/>
      <c r="P15" s="79"/>
      <c r="Q15" s="80"/>
      <c r="R15" s="80"/>
      <c r="S15" s="80"/>
      <c r="T15" s="80"/>
      <c r="U15" s="14" t="s">
        <v>82</v>
      </c>
      <c r="V15" s="85"/>
      <c r="W15" s="81"/>
      <c r="X15" s="11"/>
      <c r="Y15" s="11"/>
      <c r="Z15" s="12" t="s">
        <v>47</v>
      </c>
      <c r="AA15" s="15"/>
      <c r="AB15" s="85"/>
      <c r="AC15" s="80"/>
      <c r="AD15" s="80"/>
      <c r="AE15" s="80"/>
      <c r="AF15" s="80"/>
      <c r="AG15" s="78"/>
      <c r="AH15" s="79"/>
      <c r="AI15" s="86"/>
      <c r="AJ15" s="11"/>
      <c r="AK15" s="81"/>
      <c r="AL15" s="12" t="s">
        <v>48</v>
      </c>
      <c r="AM15" s="86"/>
      <c r="AN15" s="87"/>
      <c r="AO15" s="62"/>
    </row>
    <row r="16" spans="1:41" s="17" customFormat="1" ht="21" customHeight="1" thickTop="1" thickBot="1" x14ac:dyDescent="0.25">
      <c r="A16" s="16" t="s">
        <v>49</v>
      </c>
      <c r="B16" s="109"/>
      <c r="C16" s="110" t="s">
        <v>83</v>
      </c>
      <c r="D16" s="111"/>
      <c r="E16" s="111"/>
      <c r="F16" s="112"/>
      <c r="G16" s="13"/>
      <c r="H16" s="113"/>
      <c r="I16" s="110" t="s">
        <v>84</v>
      </c>
      <c r="J16" s="111"/>
      <c r="K16" s="111"/>
      <c r="L16" s="111"/>
      <c r="M16" s="114"/>
      <c r="N16" s="114"/>
      <c r="O16" s="115"/>
      <c r="P16" s="116"/>
      <c r="Q16" s="96"/>
      <c r="R16" s="111"/>
      <c r="S16" s="97"/>
      <c r="T16" s="111"/>
      <c r="U16" s="117"/>
      <c r="V16" s="118">
        <v>11</v>
      </c>
      <c r="W16" s="110" t="s">
        <v>85</v>
      </c>
      <c r="X16" s="114"/>
      <c r="Y16" s="119"/>
      <c r="Z16" s="120"/>
      <c r="AA16" s="100"/>
      <c r="AB16" s="102"/>
      <c r="AC16" s="111"/>
      <c r="AD16" s="111"/>
      <c r="AE16" s="111"/>
      <c r="AF16" s="111"/>
      <c r="AG16" s="115"/>
      <c r="AH16" s="116"/>
      <c r="AI16" s="111"/>
      <c r="AJ16" s="112"/>
      <c r="AK16" s="103"/>
      <c r="AL16" s="103"/>
      <c r="AM16" s="121"/>
      <c r="AN16" s="122"/>
      <c r="AO16" s="123"/>
    </row>
    <row r="17" spans="1:47" ht="45" customHeight="1" thickBot="1" x14ac:dyDescent="0.25">
      <c r="A17" s="66" t="s">
        <v>13</v>
      </c>
      <c r="B17" s="67">
        <v>42251</v>
      </c>
      <c r="C17" s="67">
        <v>42258</v>
      </c>
      <c r="D17" s="67">
        <v>42265</v>
      </c>
      <c r="E17" s="67">
        <v>42272</v>
      </c>
      <c r="F17" s="67">
        <v>42279</v>
      </c>
      <c r="G17" s="67">
        <v>42286</v>
      </c>
      <c r="H17" s="67">
        <v>42293</v>
      </c>
      <c r="I17" s="68">
        <v>42307</v>
      </c>
      <c r="J17" s="67">
        <v>42314</v>
      </c>
      <c r="K17" s="68">
        <v>42321</v>
      </c>
      <c r="L17" s="45">
        <v>42328</v>
      </c>
      <c r="M17" s="68">
        <v>42335</v>
      </c>
      <c r="N17" s="67">
        <v>42342</v>
      </c>
      <c r="O17" s="68">
        <v>42349</v>
      </c>
      <c r="P17" s="124">
        <v>42005</v>
      </c>
      <c r="Q17" s="125">
        <v>42012</v>
      </c>
      <c r="R17" s="107">
        <v>42019</v>
      </c>
      <c r="S17" s="45">
        <v>42026</v>
      </c>
      <c r="T17" s="69">
        <v>42033</v>
      </c>
      <c r="U17" s="126">
        <v>42040</v>
      </c>
      <c r="V17" s="68">
        <v>42785</v>
      </c>
      <c r="W17" s="68">
        <v>43522</v>
      </c>
      <c r="X17" s="45">
        <v>44260</v>
      </c>
      <c r="Y17" s="68">
        <v>44997</v>
      </c>
      <c r="Z17" s="67">
        <v>45735</v>
      </c>
      <c r="AA17" s="126">
        <v>45742</v>
      </c>
      <c r="AB17" s="68">
        <v>42110</v>
      </c>
      <c r="AC17" s="67">
        <v>42117</v>
      </c>
      <c r="AD17" s="68">
        <v>42124</v>
      </c>
      <c r="AE17" s="45">
        <v>42131</v>
      </c>
      <c r="AF17" s="127">
        <v>42138</v>
      </c>
      <c r="AG17" s="45">
        <v>42145</v>
      </c>
      <c r="AH17" s="107">
        <v>42159</v>
      </c>
      <c r="AI17" s="45">
        <v>42166</v>
      </c>
      <c r="AJ17" s="107">
        <v>42173</v>
      </c>
      <c r="AK17" s="45">
        <v>42180</v>
      </c>
      <c r="AL17" s="107">
        <v>42187</v>
      </c>
      <c r="AM17" s="45">
        <v>42194</v>
      </c>
      <c r="AN17" s="107">
        <v>42201</v>
      </c>
      <c r="AO17" s="1"/>
      <c r="AP17" s="1"/>
      <c r="AQ17" s="1"/>
      <c r="AR17" s="1"/>
      <c r="AS17" s="1"/>
      <c r="AT17" s="1"/>
      <c r="AU17" s="1"/>
    </row>
    <row r="18" spans="1:47" ht="15.75" customHeight="1" thickBot="1" x14ac:dyDescent="0.25">
      <c r="A18" s="291" t="s">
        <v>86</v>
      </c>
      <c r="B18" s="347" t="s">
        <v>22</v>
      </c>
      <c r="C18" s="348"/>
      <c r="D18" s="349"/>
      <c r="E18" s="320" t="s">
        <v>23</v>
      </c>
      <c r="F18" s="336"/>
      <c r="G18" s="321"/>
      <c r="H18" s="297" t="s">
        <v>71</v>
      </c>
      <c r="I18" s="298"/>
      <c r="J18" s="299"/>
      <c r="K18" s="288" t="s">
        <v>87</v>
      </c>
      <c r="L18" s="294" t="s">
        <v>88</v>
      </c>
      <c r="M18" s="347" t="s">
        <v>22</v>
      </c>
      <c r="N18" s="348"/>
      <c r="O18" s="349"/>
      <c r="P18" s="330" t="s">
        <v>82</v>
      </c>
      <c r="Q18" s="331"/>
      <c r="R18" s="280" t="s">
        <v>89</v>
      </c>
      <c r="S18" s="281"/>
      <c r="T18" s="336" t="s">
        <v>23</v>
      </c>
      <c r="U18" s="336"/>
      <c r="V18" s="321"/>
      <c r="W18" s="41" t="s">
        <v>90</v>
      </c>
      <c r="X18" s="304" t="s">
        <v>91</v>
      </c>
      <c r="Y18" s="297" t="s">
        <v>92</v>
      </c>
      <c r="Z18" s="299"/>
      <c r="AA18" s="307" t="s">
        <v>25</v>
      </c>
      <c r="AB18" s="308"/>
      <c r="AC18" s="309"/>
      <c r="AD18" s="217" t="s">
        <v>93</v>
      </c>
      <c r="AE18" s="328" t="s">
        <v>16</v>
      </c>
      <c r="AF18" s="328"/>
      <c r="AG18" s="328"/>
      <c r="AH18" s="328"/>
      <c r="AI18" s="328"/>
      <c r="AJ18" s="328"/>
      <c r="AK18" s="328"/>
      <c r="AL18" s="328"/>
      <c r="AM18" s="328"/>
      <c r="AN18" s="328"/>
      <c r="AO18" s="1"/>
      <c r="AP18" s="1"/>
      <c r="AQ18" s="1"/>
      <c r="AR18" s="1"/>
      <c r="AS18" s="1"/>
      <c r="AT18" s="1"/>
      <c r="AU18" s="1"/>
    </row>
    <row r="19" spans="1:47" ht="57" customHeight="1" thickBot="1" x14ac:dyDescent="0.25">
      <c r="A19" s="292"/>
      <c r="B19" s="350" t="s">
        <v>94</v>
      </c>
      <c r="C19" s="351"/>
      <c r="D19" s="33"/>
      <c r="E19" s="322" t="s">
        <v>95</v>
      </c>
      <c r="F19" s="337"/>
      <c r="G19" s="35"/>
      <c r="H19" s="300" t="s">
        <v>96</v>
      </c>
      <c r="I19" s="301"/>
      <c r="J19" s="37"/>
      <c r="K19" s="289"/>
      <c r="L19" s="295"/>
      <c r="M19" s="350" t="s">
        <v>97</v>
      </c>
      <c r="N19" s="351"/>
      <c r="O19" s="33"/>
      <c r="P19" s="332" t="s">
        <v>98</v>
      </c>
      <c r="Q19" s="333"/>
      <c r="R19" s="282"/>
      <c r="S19" s="283"/>
      <c r="T19" s="337" t="s">
        <v>99</v>
      </c>
      <c r="U19" s="337"/>
      <c r="V19" s="35"/>
      <c r="W19" s="324" t="s">
        <v>24</v>
      </c>
      <c r="X19" s="305"/>
      <c r="Y19" s="316" t="s">
        <v>100</v>
      </c>
      <c r="Z19" s="37"/>
      <c r="AA19" s="310" t="s">
        <v>22</v>
      </c>
      <c r="AB19" s="312" t="s">
        <v>101</v>
      </c>
      <c r="AC19" s="314" t="s">
        <v>24</v>
      </c>
      <c r="AD19" s="218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1"/>
      <c r="AP19" s="1"/>
      <c r="AQ19" s="1"/>
      <c r="AR19" s="1"/>
      <c r="AS19" s="1"/>
      <c r="AT19" s="1"/>
      <c r="AU19" s="1"/>
    </row>
    <row r="20" spans="1:47" ht="45" customHeight="1" thickBot="1" x14ac:dyDescent="0.25">
      <c r="A20" s="293"/>
      <c r="B20" s="352"/>
      <c r="C20" s="353"/>
      <c r="D20" s="34" t="s">
        <v>102</v>
      </c>
      <c r="E20" s="363"/>
      <c r="F20" s="323"/>
      <c r="G20" s="32" t="s">
        <v>102</v>
      </c>
      <c r="H20" s="302"/>
      <c r="I20" s="303"/>
      <c r="J20" s="36" t="s">
        <v>102</v>
      </c>
      <c r="K20" s="290"/>
      <c r="L20" s="295"/>
      <c r="M20" s="352"/>
      <c r="N20" s="353"/>
      <c r="O20" s="34" t="s">
        <v>102</v>
      </c>
      <c r="P20" s="334"/>
      <c r="Q20" s="335"/>
      <c r="R20" s="282"/>
      <c r="S20" s="283"/>
      <c r="T20" s="323"/>
      <c r="U20" s="323"/>
      <c r="V20" s="32" t="s">
        <v>102</v>
      </c>
      <c r="W20" s="325"/>
      <c r="X20" s="305"/>
      <c r="Y20" s="317"/>
      <c r="Z20" s="36" t="s">
        <v>102</v>
      </c>
      <c r="AA20" s="311"/>
      <c r="AB20" s="313"/>
      <c r="AC20" s="315"/>
      <c r="AD20" s="21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1"/>
      <c r="AP20"/>
      <c r="AQ20"/>
      <c r="AR20"/>
      <c r="AS20"/>
      <c r="AT20"/>
      <c r="AU20"/>
    </row>
    <row r="21" spans="1:47" ht="15.75" customHeight="1" thickBot="1" x14ac:dyDescent="0.25">
      <c r="A21" s="291" t="s">
        <v>103</v>
      </c>
      <c r="B21" s="354" t="s">
        <v>101</v>
      </c>
      <c r="C21" s="355"/>
      <c r="D21" s="355"/>
      <c r="E21" s="355"/>
      <c r="F21" s="356"/>
      <c r="G21" s="347" t="s">
        <v>22</v>
      </c>
      <c r="H21" s="348"/>
      <c r="I21" s="349"/>
      <c r="J21" s="320" t="s">
        <v>104</v>
      </c>
      <c r="K21" s="336"/>
      <c r="L21" s="295"/>
      <c r="M21" s="297" t="s">
        <v>71</v>
      </c>
      <c r="N21" s="298"/>
      <c r="O21" s="299"/>
      <c r="P21" s="38" t="s">
        <v>105</v>
      </c>
      <c r="Q21" s="338" t="s">
        <v>106</v>
      </c>
      <c r="R21" s="282"/>
      <c r="S21" s="283"/>
      <c r="T21" s="39" t="s">
        <v>105</v>
      </c>
      <c r="U21" s="320" t="s">
        <v>104</v>
      </c>
      <c r="V21" s="321"/>
      <c r="W21" s="41" t="s">
        <v>90</v>
      </c>
      <c r="X21" s="305"/>
      <c r="Y21" s="297" t="s">
        <v>92</v>
      </c>
      <c r="Z21" s="299"/>
      <c r="AA21" s="307" t="s">
        <v>25</v>
      </c>
      <c r="AB21" s="308"/>
      <c r="AC21" s="309"/>
      <c r="AD21" s="217" t="s">
        <v>93</v>
      </c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1"/>
      <c r="AP21"/>
      <c r="AQ21"/>
      <c r="AR21"/>
      <c r="AS21"/>
      <c r="AT21"/>
      <c r="AU21"/>
    </row>
    <row r="22" spans="1:47" ht="57" customHeight="1" thickBot="1" x14ac:dyDescent="0.25">
      <c r="A22" s="292"/>
      <c r="B22" s="357" t="s">
        <v>107</v>
      </c>
      <c r="C22" s="358"/>
      <c r="D22" s="361" t="s">
        <v>108</v>
      </c>
      <c r="E22" s="357" t="s">
        <v>109</v>
      </c>
      <c r="F22" s="21"/>
      <c r="G22" s="350" t="s">
        <v>94</v>
      </c>
      <c r="H22" s="318"/>
      <c r="I22" s="42" t="s">
        <v>102</v>
      </c>
      <c r="J22" s="322" t="s">
        <v>110</v>
      </c>
      <c r="K22" s="40" t="s">
        <v>111</v>
      </c>
      <c r="L22" s="295"/>
      <c r="M22" s="300" t="s">
        <v>96</v>
      </c>
      <c r="N22" s="326"/>
      <c r="O22" s="43" t="s">
        <v>102</v>
      </c>
      <c r="P22" s="318" t="s">
        <v>97</v>
      </c>
      <c r="Q22" s="339"/>
      <c r="R22" s="282"/>
      <c r="S22" s="283"/>
      <c r="T22" s="33"/>
      <c r="U22" s="322" t="s">
        <v>112</v>
      </c>
      <c r="V22" s="3" t="s">
        <v>111</v>
      </c>
      <c r="W22" s="324" t="s">
        <v>24</v>
      </c>
      <c r="X22" s="305"/>
      <c r="Y22" s="316" t="s">
        <v>100</v>
      </c>
      <c r="Z22" s="37"/>
      <c r="AA22" s="310" t="s">
        <v>22</v>
      </c>
      <c r="AB22" s="312" t="s">
        <v>101</v>
      </c>
      <c r="AC22" s="314" t="s">
        <v>24</v>
      </c>
      <c r="AD22" s="218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1"/>
      <c r="AP22"/>
      <c r="AQ22"/>
      <c r="AR22"/>
      <c r="AS22"/>
      <c r="AT22"/>
      <c r="AU22"/>
    </row>
    <row r="23" spans="1:47" ht="45" customHeight="1" thickBot="1" x14ac:dyDescent="0.25">
      <c r="A23" s="293"/>
      <c r="B23" s="359"/>
      <c r="C23" s="360"/>
      <c r="D23" s="362"/>
      <c r="E23" s="359"/>
      <c r="F23" s="32" t="s">
        <v>102</v>
      </c>
      <c r="G23" s="352"/>
      <c r="H23" s="319"/>
      <c r="I23" s="128"/>
      <c r="J23" s="323"/>
      <c r="K23" s="44" t="s">
        <v>102</v>
      </c>
      <c r="L23" s="296"/>
      <c r="M23" s="302"/>
      <c r="N23" s="327"/>
      <c r="O23" s="129"/>
      <c r="P23" s="319"/>
      <c r="Q23" s="340"/>
      <c r="R23" s="284"/>
      <c r="S23" s="285"/>
      <c r="T23" s="42" t="s">
        <v>102</v>
      </c>
      <c r="U23" s="323"/>
      <c r="V23" s="19" t="s">
        <v>102</v>
      </c>
      <c r="W23" s="325"/>
      <c r="X23" s="306"/>
      <c r="Y23" s="317"/>
      <c r="Z23" s="36" t="s">
        <v>102</v>
      </c>
      <c r="AA23" s="311"/>
      <c r="AB23" s="313"/>
      <c r="AC23" s="315"/>
      <c r="AD23" s="21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1"/>
      <c r="AP23" s="1"/>
      <c r="AQ23" s="1"/>
      <c r="AR23" s="1"/>
      <c r="AS23" s="1"/>
      <c r="AT23" s="1"/>
      <c r="AU23" s="1"/>
    </row>
    <row r="24" spans="1:47" ht="2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9" spans="1:47" ht="4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21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21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21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67" ht="4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</sheetData>
  <mergeCells count="123">
    <mergeCell ref="M18:O18"/>
    <mergeCell ref="M19:N20"/>
    <mergeCell ref="G21:I21"/>
    <mergeCell ref="G22:H23"/>
    <mergeCell ref="J21:K21"/>
    <mergeCell ref="M21:O21"/>
    <mergeCell ref="J22:J23"/>
    <mergeCell ref="A21:A23"/>
    <mergeCell ref="B21:F21"/>
    <mergeCell ref="B22:C23"/>
    <mergeCell ref="D22:D23"/>
    <mergeCell ref="E22:E23"/>
    <mergeCell ref="B18:D18"/>
    <mergeCell ref="B19:C20"/>
    <mergeCell ref="E18:G18"/>
    <mergeCell ref="E19:F20"/>
    <mergeCell ref="O12:O13"/>
    <mergeCell ref="P12:T12"/>
    <mergeCell ref="U12:U13"/>
    <mergeCell ref="AK12:AM13"/>
    <mergeCell ref="C13:E13"/>
    <mergeCell ref="F13:I13"/>
    <mergeCell ref="K13:L13"/>
    <mergeCell ref="M13:N13"/>
    <mergeCell ref="P13:Q13"/>
    <mergeCell ref="R13:T13"/>
    <mergeCell ref="V13:Y13"/>
    <mergeCell ref="AD18:AD20"/>
    <mergeCell ref="S10:U10"/>
    <mergeCell ref="V10:V11"/>
    <mergeCell ref="W10:Y10"/>
    <mergeCell ref="AA10:AE10"/>
    <mergeCell ref="AG10:AI11"/>
    <mergeCell ref="AJ10:AJ13"/>
    <mergeCell ref="M22:N23"/>
    <mergeCell ref="AE18:AN23"/>
    <mergeCell ref="P18:Q18"/>
    <mergeCell ref="P19:Q20"/>
    <mergeCell ref="T18:V18"/>
    <mergeCell ref="T19:U20"/>
    <mergeCell ref="W19:W20"/>
    <mergeCell ref="Q21:Q23"/>
    <mergeCell ref="AK10:AM11"/>
    <mergeCell ref="V12:Y12"/>
    <mergeCell ref="Z12:Z13"/>
    <mergeCell ref="AA12:AE12"/>
    <mergeCell ref="AF12:AF13"/>
    <mergeCell ref="AC13:AE13"/>
    <mergeCell ref="AN10:AN13"/>
    <mergeCell ref="M11:N11"/>
    <mergeCell ref="O11:Q11"/>
    <mergeCell ref="R18:S23"/>
    <mergeCell ref="A14:G14"/>
    <mergeCell ref="K18:K20"/>
    <mergeCell ref="A18:A20"/>
    <mergeCell ref="L18:L23"/>
    <mergeCell ref="H18:J18"/>
    <mergeCell ref="H19:I20"/>
    <mergeCell ref="X18:X23"/>
    <mergeCell ref="AA18:AC18"/>
    <mergeCell ref="AA19:AA20"/>
    <mergeCell ref="AB19:AB20"/>
    <mergeCell ref="AC19:AC20"/>
    <mergeCell ref="AA21:AC21"/>
    <mergeCell ref="AA22:AA23"/>
    <mergeCell ref="AB22:AB23"/>
    <mergeCell ref="AC22:AC23"/>
    <mergeCell ref="Y18:Z18"/>
    <mergeCell ref="Y19:Y20"/>
    <mergeCell ref="P22:P23"/>
    <mergeCell ref="U21:V21"/>
    <mergeCell ref="U22:U23"/>
    <mergeCell ref="W22:W23"/>
    <mergeCell ref="Y21:Z21"/>
    <mergeCell ref="Y22:Y23"/>
    <mergeCell ref="R10:R11"/>
    <mergeCell ref="A6:G6"/>
    <mergeCell ref="A12:A13"/>
    <mergeCell ref="B12:B13"/>
    <mergeCell ref="AG12:AI13"/>
    <mergeCell ref="P5:Q5"/>
    <mergeCell ref="V5:W5"/>
    <mergeCell ref="X5:Y5"/>
    <mergeCell ref="R5:S5"/>
    <mergeCell ref="N5:O5"/>
    <mergeCell ref="AF4:AG5"/>
    <mergeCell ref="V4:AE4"/>
    <mergeCell ref="AB5:AC5"/>
    <mergeCell ref="AI4:AI5"/>
    <mergeCell ref="C11:D11"/>
    <mergeCell ref="E11:F11"/>
    <mergeCell ref="H11:I11"/>
    <mergeCell ref="J11:K11"/>
    <mergeCell ref="S11:U11"/>
    <mergeCell ref="W11:Y11"/>
    <mergeCell ref="AC11:AE11"/>
    <mergeCell ref="C12:I12"/>
    <mergeCell ref="J12:J13"/>
    <mergeCell ref="K12:N12"/>
    <mergeCell ref="AD21:AD23"/>
    <mergeCell ref="A1:AN1"/>
    <mergeCell ref="A2:G2"/>
    <mergeCell ref="AH4:AH5"/>
    <mergeCell ref="A4:A5"/>
    <mergeCell ref="B5:C5"/>
    <mergeCell ref="Z10:Z11"/>
    <mergeCell ref="AF10:AF11"/>
    <mergeCell ref="A10:A11"/>
    <mergeCell ref="B10:B11"/>
    <mergeCell ref="L10:L11"/>
    <mergeCell ref="AN4:AN5"/>
    <mergeCell ref="D5:E5"/>
    <mergeCell ref="F5:G5"/>
    <mergeCell ref="B4:K4"/>
    <mergeCell ref="H5:I5"/>
    <mergeCell ref="L4:U4"/>
    <mergeCell ref="L5:M5"/>
    <mergeCell ref="Z5:AA5"/>
    <mergeCell ref="AJ4:AM5"/>
    <mergeCell ref="C10:F10"/>
    <mergeCell ref="G10:G11"/>
    <mergeCell ref="H10:K10"/>
    <mergeCell ref="M10:Q10"/>
  </mergeCells>
  <pageMargins left="0.62992125984251968" right="0.62992125984251968" top="0.15748031496062992" bottom="0.15748031496062992" header="0.31496062992125984" footer="0.31496062992125984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AW87"/>
  <sheetViews>
    <sheetView topLeftCell="A16" workbookViewId="0">
      <selection activeCell="B14" sqref="B14:C15"/>
    </sheetView>
  </sheetViews>
  <sheetFormatPr defaultColWidth="8.85546875" defaultRowHeight="12.75" x14ac:dyDescent="0.2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2" ht="30" customHeight="1" thickBot="1" x14ac:dyDescent="0.5">
      <c r="A1" s="220" t="s">
        <v>113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2"/>
      <c r="AO1" s="1"/>
      <c r="AP1" s="1"/>
    </row>
    <row r="2" spans="1:42" s="6" customFormat="1" ht="54" customHeight="1" thickBot="1" x14ac:dyDescent="0.25">
      <c r="A2" s="364" t="s">
        <v>114</v>
      </c>
      <c r="B2" s="365"/>
      <c r="C2" s="365"/>
      <c r="D2" s="365"/>
      <c r="E2" s="366"/>
      <c r="F2" s="46"/>
      <c r="G2" s="46"/>
      <c r="H2" s="58"/>
      <c r="I2" s="59" t="s">
        <v>19</v>
      </c>
      <c r="J2" s="60"/>
      <c r="K2" s="60"/>
      <c r="L2" s="60"/>
      <c r="M2" s="60"/>
      <c r="N2" s="60"/>
      <c r="O2" s="61"/>
      <c r="P2" s="59" t="s">
        <v>2</v>
      </c>
      <c r="Q2" s="60"/>
      <c r="R2" s="60"/>
      <c r="S2" s="60"/>
      <c r="T2" s="60"/>
      <c r="U2" s="61"/>
      <c r="V2" s="59" t="s">
        <v>20</v>
      </c>
      <c r="W2" s="60"/>
      <c r="X2" s="60"/>
      <c r="Y2" s="59"/>
      <c r="Z2" s="62"/>
      <c r="AA2" s="63"/>
      <c r="AB2" s="59" t="s">
        <v>3</v>
      </c>
      <c r="AC2" s="60"/>
      <c r="AD2" s="60"/>
      <c r="AE2" s="60"/>
      <c r="AF2" s="60"/>
      <c r="AG2" s="62"/>
      <c r="AH2" s="64" t="s">
        <v>19</v>
      </c>
      <c r="AI2" s="62"/>
      <c r="AJ2" s="62"/>
      <c r="AK2" s="62"/>
      <c r="AL2" s="62"/>
      <c r="AM2" s="62"/>
      <c r="AN2" s="65"/>
      <c r="AO2" s="62"/>
      <c r="AP2" s="62"/>
    </row>
    <row r="3" spans="1:42" ht="45" customHeight="1" thickBot="1" x14ac:dyDescent="0.25">
      <c r="A3" s="66" t="s">
        <v>13</v>
      </c>
      <c r="B3" s="67">
        <v>42251</v>
      </c>
      <c r="C3" s="67">
        <v>42258</v>
      </c>
      <c r="D3" s="67">
        <v>42265</v>
      </c>
      <c r="E3" s="67">
        <v>42272</v>
      </c>
      <c r="F3" s="67">
        <v>42279</v>
      </c>
      <c r="G3" s="67">
        <v>42286</v>
      </c>
      <c r="H3" s="67">
        <v>42293</v>
      </c>
      <c r="I3" s="68">
        <v>42307</v>
      </c>
      <c r="J3" s="67">
        <v>42314</v>
      </c>
      <c r="K3" s="68">
        <v>42321</v>
      </c>
      <c r="L3" s="67">
        <v>42328</v>
      </c>
      <c r="M3" s="68">
        <v>42335</v>
      </c>
      <c r="N3" s="67">
        <v>42342</v>
      </c>
      <c r="O3" s="68">
        <v>42349</v>
      </c>
      <c r="P3" s="69">
        <v>42005</v>
      </c>
      <c r="Q3" s="67">
        <v>42012</v>
      </c>
      <c r="R3" s="69">
        <v>42019</v>
      </c>
      <c r="S3" s="67">
        <v>42026</v>
      </c>
      <c r="T3" s="69">
        <v>42033</v>
      </c>
      <c r="U3" s="67">
        <v>42040</v>
      </c>
      <c r="V3" s="67">
        <v>42785</v>
      </c>
      <c r="W3" s="68">
        <v>43522</v>
      </c>
      <c r="X3" s="67">
        <v>44260</v>
      </c>
      <c r="Y3" s="68">
        <v>44997</v>
      </c>
      <c r="Z3" s="67">
        <v>45735</v>
      </c>
      <c r="AA3" s="67">
        <v>45742</v>
      </c>
      <c r="AB3" s="68">
        <v>42110</v>
      </c>
      <c r="AC3" s="67">
        <v>42117</v>
      </c>
      <c r="AD3" s="68">
        <v>42124</v>
      </c>
      <c r="AE3" s="67">
        <v>42131</v>
      </c>
      <c r="AF3" s="70">
        <v>42138</v>
      </c>
      <c r="AG3" s="67">
        <v>42145</v>
      </c>
      <c r="AH3" s="69">
        <v>42159</v>
      </c>
      <c r="AI3" s="71">
        <v>42166</v>
      </c>
      <c r="AJ3" s="69">
        <v>42173</v>
      </c>
      <c r="AK3" s="71">
        <v>42180</v>
      </c>
      <c r="AL3" s="69">
        <v>42187</v>
      </c>
      <c r="AM3" s="71">
        <v>42194</v>
      </c>
      <c r="AN3" s="72">
        <v>42201</v>
      </c>
      <c r="AO3" s="1"/>
      <c r="AP3" s="1"/>
    </row>
    <row r="4" spans="1:42" ht="18" customHeight="1" thickBot="1" x14ac:dyDescent="0.25">
      <c r="A4" s="227" t="s">
        <v>21</v>
      </c>
      <c r="B4" s="373" t="s">
        <v>115</v>
      </c>
      <c r="C4" s="374"/>
      <c r="D4" s="238" t="s">
        <v>22</v>
      </c>
      <c r="E4" s="239"/>
      <c r="F4" s="239"/>
      <c r="G4" s="239"/>
      <c r="H4" s="239"/>
      <c r="I4" s="375" t="s">
        <v>116</v>
      </c>
      <c r="J4" s="241" t="s">
        <v>23</v>
      </c>
      <c r="K4" s="242"/>
      <c r="L4" s="242"/>
      <c r="M4" s="242"/>
      <c r="N4" s="242"/>
      <c r="O4" s="377" t="s">
        <v>117</v>
      </c>
      <c r="P4" s="256" t="s">
        <v>24</v>
      </c>
      <c r="Q4" s="257"/>
      <c r="R4" s="257"/>
      <c r="S4" s="257"/>
      <c r="T4" s="257"/>
      <c r="U4" s="387" t="s">
        <v>118</v>
      </c>
      <c r="V4" s="238" t="s">
        <v>22</v>
      </c>
      <c r="W4" s="239"/>
      <c r="X4" s="239"/>
      <c r="Y4" s="239"/>
      <c r="Z4" s="375" t="s">
        <v>116</v>
      </c>
      <c r="AA4" s="241" t="s">
        <v>23</v>
      </c>
      <c r="AB4" s="242"/>
      <c r="AC4" s="242"/>
      <c r="AD4" s="242"/>
      <c r="AE4" s="242"/>
      <c r="AF4" s="377" t="s">
        <v>117</v>
      </c>
      <c r="AG4" s="392" t="s">
        <v>25</v>
      </c>
      <c r="AH4" s="393"/>
      <c r="AI4" s="394"/>
      <c r="AJ4" s="389" t="s">
        <v>26</v>
      </c>
      <c r="AK4" s="390" t="s">
        <v>27</v>
      </c>
      <c r="AL4" s="249" t="s">
        <v>28</v>
      </c>
      <c r="AM4" s="250"/>
      <c r="AN4" s="407" t="s">
        <v>14</v>
      </c>
      <c r="AO4" s="1"/>
      <c r="AP4" s="1"/>
    </row>
    <row r="5" spans="1:42" ht="117.75" customHeight="1" thickBot="1" x14ac:dyDescent="0.25">
      <c r="A5" s="228"/>
      <c r="B5" s="28" t="s">
        <v>51</v>
      </c>
      <c r="C5" s="229" t="s">
        <v>119</v>
      </c>
      <c r="D5" s="275"/>
      <c r="E5" s="230"/>
      <c r="F5" s="229" t="s">
        <v>120</v>
      </c>
      <c r="G5" s="275"/>
      <c r="H5" s="230"/>
      <c r="I5" s="376"/>
      <c r="J5" s="244" t="s">
        <v>121</v>
      </c>
      <c r="K5" s="277"/>
      <c r="L5" s="245"/>
      <c r="M5" s="244" t="s">
        <v>122</v>
      </c>
      <c r="N5" s="245"/>
      <c r="O5" s="378"/>
      <c r="P5" s="269" t="s">
        <v>123</v>
      </c>
      <c r="Q5" s="386"/>
      <c r="R5" s="270"/>
      <c r="S5" s="269" t="s">
        <v>124</v>
      </c>
      <c r="T5" s="270"/>
      <c r="U5" s="388"/>
      <c r="V5" s="229" t="s">
        <v>125</v>
      </c>
      <c r="W5" s="230"/>
      <c r="X5" s="229" t="s">
        <v>59</v>
      </c>
      <c r="Y5" s="230"/>
      <c r="Z5" s="376"/>
      <c r="AA5" s="244" t="s">
        <v>126</v>
      </c>
      <c r="AB5" s="277"/>
      <c r="AC5" s="245"/>
      <c r="AD5" s="244" t="s">
        <v>127</v>
      </c>
      <c r="AE5" s="245"/>
      <c r="AF5" s="378"/>
      <c r="AG5" s="395"/>
      <c r="AH5" s="396"/>
      <c r="AI5" s="397"/>
      <c r="AJ5" s="389"/>
      <c r="AK5" s="391"/>
      <c r="AL5" s="252"/>
      <c r="AM5" s="253"/>
      <c r="AN5" s="408"/>
      <c r="AO5" s="1"/>
      <c r="AP5" s="1"/>
    </row>
    <row r="6" spans="1:42" ht="57" customHeight="1" thickBot="1" x14ac:dyDescent="0.25">
      <c r="A6" s="258" t="s">
        <v>45</v>
      </c>
      <c r="B6" s="259"/>
      <c r="C6" s="259"/>
      <c r="D6" s="259"/>
      <c r="E6" s="259"/>
      <c r="F6" s="259"/>
      <c r="G6" s="259"/>
      <c r="H6" s="73"/>
      <c r="I6" s="59" t="s">
        <v>19</v>
      </c>
      <c r="J6" s="59"/>
      <c r="K6" s="59"/>
      <c r="L6" s="60"/>
      <c r="M6" s="60"/>
      <c r="N6" s="60"/>
      <c r="O6" s="61"/>
      <c r="P6" s="59" t="s">
        <v>2</v>
      </c>
      <c r="Q6" s="59"/>
      <c r="R6" s="60"/>
      <c r="S6" s="60"/>
      <c r="T6" s="60"/>
      <c r="U6" s="61"/>
      <c r="V6" s="74" t="s">
        <v>20</v>
      </c>
      <c r="W6" s="59"/>
      <c r="X6" s="60"/>
      <c r="Y6" s="59"/>
      <c r="Z6" s="59"/>
      <c r="AA6" s="63"/>
      <c r="AB6" s="62"/>
      <c r="AC6" s="59"/>
      <c r="AD6" s="60"/>
      <c r="AE6" s="60"/>
      <c r="AF6" s="60"/>
      <c r="AG6" s="62"/>
      <c r="AH6" s="64" t="s">
        <v>19</v>
      </c>
      <c r="AI6" s="59"/>
      <c r="AJ6" s="59"/>
      <c r="AK6" s="62"/>
      <c r="AL6" s="62"/>
      <c r="AM6" s="62"/>
      <c r="AN6" s="65"/>
      <c r="AO6" s="1"/>
      <c r="AP6" s="1"/>
    </row>
    <row r="7" spans="1:42" s="6" customFormat="1" ht="19.5" customHeight="1" thickTop="1" thickBot="1" x14ac:dyDescent="0.25">
      <c r="A7" s="10" t="s">
        <v>4</v>
      </c>
      <c r="B7" s="75"/>
      <c r="C7" s="76"/>
      <c r="D7" s="76"/>
      <c r="E7" s="76"/>
      <c r="F7" s="77"/>
      <c r="G7" s="76"/>
      <c r="H7" s="78"/>
      <c r="I7" s="79"/>
      <c r="J7" s="80"/>
      <c r="K7" s="80"/>
      <c r="L7" s="11"/>
      <c r="M7" s="81"/>
      <c r="N7" s="12" t="s">
        <v>46</v>
      </c>
      <c r="O7" s="82"/>
      <c r="P7" s="79"/>
      <c r="Q7" s="80"/>
      <c r="R7" s="80"/>
      <c r="S7" s="80"/>
      <c r="T7" s="80"/>
      <c r="U7" s="82"/>
      <c r="V7" s="80"/>
      <c r="W7" s="81"/>
      <c r="X7" s="11"/>
      <c r="Y7" s="12" t="s">
        <v>47</v>
      </c>
      <c r="Z7" s="80"/>
      <c r="AA7" s="83"/>
      <c r="AB7" s="84"/>
      <c r="AC7" s="80"/>
      <c r="AD7" s="80"/>
      <c r="AE7" s="80"/>
      <c r="AF7" s="80"/>
      <c r="AG7" s="78"/>
      <c r="AH7" s="79"/>
      <c r="AI7" s="86"/>
      <c r="AJ7" s="11"/>
      <c r="AK7" s="81"/>
      <c r="AL7" s="12" t="s">
        <v>48</v>
      </c>
      <c r="AM7" s="86"/>
      <c r="AN7" s="87"/>
      <c r="AO7" s="62"/>
      <c r="AP7" s="62"/>
    </row>
    <row r="8" spans="1:42" ht="21" customHeight="1" thickTop="1" thickBot="1" x14ac:dyDescent="0.25">
      <c r="A8" s="8" t="s">
        <v>49</v>
      </c>
      <c r="B8" s="88"/>
      <c r="C8" s="89"/>
      <c r="D8" s="90"/>
      <c r="E8" s="90"/>
      <c r="F8" s="91"/>
      <c r="G8" s="13"/>
      <c r="H8" s="92"/>
      <c r="I8" s="93"/>
      <c r="J8" s="90"/>
      <c r="K8" s="90"/>
      <c r="L8" s="90"/>
      <c r="M8" s="94"/>
      <c r="N8" s="94"/>
      <c r="O8" s="95"/>
      <c r="P8" s="93"/>
      <c r="Q8" s="96"/>
      <c r="R8" s="90"/>
      <c r="S8" s="97"/>
      <c r="T8" s="90"/>
      <c r="U8" s="98"/>
      <c r="V8" s="90"/>
      <c r="W8" s="94"/>
      <c r="X8" s="94"/>
      <c r="Y8" s="99"/>
      <c r="Z8" s="90"/>
      <c r="AA8" s="100"/>
      <c r="AB8" s="101"/>
      <c r="AC8" s="90"/>
      <c r="AD8" s="90"/>
      <c r="AE8" s="90"/>
      <c r="AF8" s="90"/>
      <c r="AG8" s="95"/>
      <c r="AH8" s="93"/>
      <c r="AI8" s="90"/>
      <c r="AJ8" s="91"/>
      <c r="AK8" s="103"/>
      <c r="AL8" s="103"/>
      <c r="AM8" s="104">
        <v>10</v>
      </c>
      <c r="AN8" s="105"/>
      <c r="AO8" s="1"/>
      <c r="AP8" s="1"/>
    </row>
    <row r="9" spans="1:42" ht="45" customHeight="1" thickBot="1" x14ac:dyDescent="0.25">
      <c r="A9" s="106" t="s">
        <v>13</v>
      </c>
      <c r="B9" s="67">
        <v>42251</v>
      </c>
      <c r="C9" s="67">
        <v>42258</v>
      </c>
      <c r="D9" s="67">
        <v>42265</v>
      </c>
      <c r="E9" s="67">
        <v>42272</v>
      </c>
      <c r="F9" s="67">
        <v>42279</v>
      </c>
      <c r="G9" s="67">
        <v>42286</v>
      </c>
      <c r="H9" s="67">
        <v>42293</v>
      </c>
      <c r="I9" s="68">
        <v>42307</v>
      </c>
      <c r="J9" s="67">
        <v>42314</v>
      </c>
      <c r="K9" s="68">
        <v>42321</v>
      </c>
      <c r="L9" s="67">
        <v>42328</v>
      </c>
      <c r="M9" s="68">
        <v>42335</v>
      </c>
      <c r="N9" s="67">
        <v>42342</v>
      </c>
      <c r="O9" s="68">
        <v>42349</v>
      </c>
      <c r="P9" s="69">
        <v>42005</v>
      </c>
      <c r="Q9" s="67">
        <v>42012</v>
      </c>
      <c r="R9" s="69">
        <v>42019</v>
      </c>
      <c r="S9" s="67">
        <v>42026</v>
      </c>
      <c r="T9" s="69">
        <v>42033</v>
      </c>
      <c r="U9" s="67">
        <v>42040</v>
      </c>
      <c r="V9" s="67">
        <v>42785</v>
      </c>
      <c r="W9" s="68">
        <v>43522</v>
      </c>
      <c r="X9" s="67">
        <v>44260</v>
      </c>
      <c r="Y9" s="68">
        <v>44997</v>
      </c>
      <c r="Z9" s="67">
        <v>45735</v>
      </c>
      <c r="AA9" s="67">
        <v>45742</v>
      </c>
      <c r="AB9" s="68">
        <v>42110</v>
      </c>
      <c r="AC9" s="67">
        <v>42117</v>
      </c>
      <c r="AD9" s="68">
        <v>42124</v>
      </c>
      <c r="AE9" s="67">
        <v>42131</v>
      </c>
      <c r="AF9" s="68">
        <v>42138</v>
      </c>
      <c r="AG9" s="67">
        <v>42145</v>
      </c>
      <c r="AH9" s="69">
        <v>42159</v>
      </c>
      <c r="AI9" s="71">
        <v>42166</v>
      </c>
      <c r="AJ9" s="107">
        <v>42173</v>
      </c>
      <c r="AK9" s="45">
        <v>42180</v>
      </c>
      <c r="AL9" s="69">
        <v>42187</v>
      </c>
      <c r="AM9" s="71">
        <v>42194</v>
      </c>
      <c r="AN9" s="72">
        <v>42201</v>
      </c>
      <c r="AO9" s="1"/>
      <c r="AP9" s="1"/>
    </row>
    <row r="10" spans="1:42" ht="18" customHeight="1" thickBot="1" x14ac:dyDescent="0.25">
      <c r="A10" s="379" t="s">
        <v>50</v>
      </c>
      <c r="B10" s="320" t="s">
        <v>23</v>
      </c>
      <c r="C10" s="336"/>
      <c r="D10" s="336"/>
      <c r="E10" s="336"/>
      <c r="F10" s="336"/>
      <c r="G10" s="336"/>
      <c r="H10" s="321"/>
      <c r="I10" s="347" t="s">
        <v>22</v>
      </c>
      <c r="J10" s="348"/>
      <c r="K10" s="348"/>
      <c r="L10" s="348"/>
      <c r="M10" s="348"/>
      <c r="N10" s="348"/>
      <c r="O10" s="348"/>
      <c r="P10" s="348"/>
      <c r="Q10" s="348"/>
      <c r="R10" s="349"/>
      <c r="S10" s="297" t="s">
        <v>24</v>
      </c>
      <c r="T10" s="298"/>
      <c r="U10" s="298"/>
      <c r="V10" s="298"/>
      <c r="W10" s="298"/>
      <c r="X10" s="298"/>
      <c r="Y10" s="299"/>
      <c r="Z10" s="320" t="s">
        <v>23</v>
      </c>
      <c r="AA10" s="336"/>
      <c r="AB10" s="336"/>
      <c r="AC10" s="336"/>
      <c r="AD10" s="336"/>
      <c r="AE10" s="336"/>
      <c r="AF10" s="321"/>
      <c r="AG10" s="307" t="s">
        <v>25</v>
      </c>
      <c r="AH10" s="308"/>
      <c r="AI10" s="309"/>
      <c r="AJ10" s="280" t="s">
        <v>128</v>
      </c>
      <c r="AK10" s="281"/>
      <c r="AL10" s="413" t="s">
        <v>129</v>
      </c>
      <c r="AM10" s="414"/>
      <c r="AN10" s="407" t="s">
        <v>14</v>
      </c>
      <c r="AO10" s="1"/>
      <c r="AP10"/>
    </row>
    <row r="11" spans="1:42" ht="57" customHeight="1" x14ac:dyDescent="0.2">
      <c r="A11" s="380"/>
      <c r="B11" s="382" t="s">
        <v>130</v>
      </c>
      <c r="C11" s="383"/>
      <c r="D11" s="130"/>
      <c r="E11" s="361" t="s">
        <v>131</v>
      </c>
      <c r="F11" s="382" t="s">
        <v>132</v>
      </c>
      <c r="G11" s="383"/>
      <c r="H11" s="130"/>
      <c r="I11" s="409" t="s">
        <v>133</v>
      </c>
      <c r="J11" s="410"/>
      <c r="K11" s="131"/>
      <c r="L11" s="409" t="s">
        <v>134</v>
      </c>
      <c r="M11" s="410"/>
      <c r="N11" s="410"/>
      <c r="O11" s="131"/>
      <c r="P11" s="409" t="s">
        <v>135</v>
      </c>
      <c r="Q11" s="410"/>
      <c r="R11" s="131"/>
      <c r="S11" s="371" t="s">
        <v>136</v>
      </c>
      <c r="T11" s="132" t="s">
        <v>137</v>
      </c>
      <c r="U11" s="371" t="s">
        <v>138</v>
      </c>
      <c r="V11" s="133" t="s">
        <v>139</v>
      </c>
      <c r="W11" s="371" t="s">
        <v>140</v>
      </c>
      <c r="X11" s="419"/>
      <c r="Y11" s="134"/>
      <c r="Z11" s="361" t="s">
        <v>141</v>
      </c>
      <c r="AA11" s="382" t="s">
        <v>142</v>
      </c>
      <c r="AB11" s="130" t="s">
        <v>143</v>
      </c>
      <c r="AC11" s="361" t="s">
        <v>109</v>
      </c>
      <c r="AD11" s="382" t="s">
        <v>144</v>
      </c>
      <c r="AE11" s="383"/>
      <c r="AF11" s="130"/>
      <c r="AG11" s="310" t="s">
        <v>22</v>
      </c>
      <c r="AH11" s="312" t="s">
        <v>101</v>
      </c>
      <c r="AI11" s="314" t="s">
        <v>24</v>
      </c>
      <c r="AJ11" s="282"/>
      <c r="AK11" s="283"/>
      <c r="AL11" s="415"/>
      <c r="AM11" s="416"/>
      <c r="AN11" s="237"/>
      <c r="AO11" s="1"/>
      <c r="AP11"/>
    </row>
    <row r="12" spans="1:42" ht="45" customHeight="1" thickBot="1" x14ac:dyDescent="0.25">
      <c r="A12" s="381"/>
      <c r="B12" s="384"/>
      <c r="C12" s="385"/>
      <c r="D12" s="19" t="s">
        <v>102</v>
      </c>
      <c r="E12" s="362"/>
      <c r="F12" s="384"/>
      <c r="G12" s="385"/>
      <c r="H12" s="19" t="s">
        <v>102</v>
      </c>
      <c r="I12" s="411"/>
      <c r="J12" s="412"/>
      <c r="K12" s="18" t="s">
        <v>102</v>
      </c>
      <c r="L12" s="411"/>
      <c r="M12" s="412"/>
      <c r="N12" s="412"/>
      <c r="O12" s="18" t="s">
        <v>102</v>
      </c>
      <c r="P12" s="411"/>
      <c r="Q12" s="412"/>
      <c r="R12" s="18" t="s">
        <v>102</v>
      </c>
      <c r="S12" s="372"/>
      <c r="T12" s="20" t="s">
        <v>102</v>
      </c>
      <c r="U12" s="372"/>
      <c r="V12" s="20" t="s">
        <v>102</v>
      </c>
      <c r="W12" s="372"/>
      <c r="X12" s="420"/>
      <c r="Y12" s="20" t="s">
        <v>102</v>
      </c>
      <c r="Z12" s="362"/>
      <c r="AA12" s="384"/>
      <c r="AB12" s="19" t="s">
        <v>102</v>
      </c>
      <c r="AC12" s="362"/>
      <c r="AD12" s="384"/>
      <c r="AE12" s="385"/>
      <c r="AF12" s="19" t="s">
        <v>102</v>
      </c>
      <c r="AG12" s="311"/>
      <c r="AH12" s="313"/>
      <c r="AI12" s="315"/>
      <c r="AJ12" s="282"/>
      <c r="AK12" s="283"/>
      <c r="AL12" s="417"/>
      <c r="AM12" s="418"/>
      <c r="AN12" s="237"/>
      <c r="AO12" s="1"/>
      <c r="AP12"/>
    </row>
    <row r="13" spans="1:42" ht="18" customHeight="1" thickBot="1" x14ac:dyDescent="0.25">
      <c r="A13" s="379" t="s">
        <v>70</v>
      </c>
      <c r="B13" s="320" t="s">
        <v>23</v>
      </c>
      <c r="C13" s="336"/>
      <c r="D13" s="336"/>
      <c r="E13" s="336"/>
      <c r="F13" s="336"/>
      <c r="G13" s="336"/>
      <c r="H13" s="321"/>
      <c r="I13" s="347" t="s">
        <v>22</v>
      </c>
      <c r="J13" s="348"/>
      <c r="K13" s="348"/>
      <c r="L13" s="348"/>
      <c r="M13" s="348"/>
      <c r="N13" s="348"/>
      <c r="O13" s="348"/>
      <c r="P13" s="348"/>
      <c r="Q13" s="348"/>
      <c r="R13" s="348"/>
      <c r="S13" s="349"/>
      <c r="T13" s="297" t="s">
        <v>24</v>
      </c>
      <c r="U13" s="298"/>
      <c r="V13" s="298"/>
      <c r="W13" s="298"/>
      <c r="X13" s="298"/>
      <c r="Y13" s="298"/>
      <c r="Z13" s="299"/>
      <c r="AA13" s="320" t="s">
        <v>23</v>
      </c>
      <c r="AB13" s="336"/>
      <c r="AC13" s="336"/>
      <c r="AD13" s="336"/>
      <c r="AE13" s="336"/>
      <c r="AF13" s="336"/>
      <c r="AG13" s="321"/>
      <c r="AH13" s="421" t="s">
        <v>145</v>
      </c>
      <c r="AI13" s="422"/>
      <c r="AJ13" s="282"/>
      <c r="AK13" s="283"/>
      <c r="AL13" s="413" t="s">
        <v>129</v>
      </c>
      <c r="AM13" s="414"/>
      <c r="AN13" s="237"/>
      <c r="AO13" s="1"/>
      <c r="AP13" s="1"/>
    </row>
    <row r="14" spans="1:42" ht="57" customHeight="1" x14ac:dyDescent="0.2">
      <c r="A14" s="380"/>
      <c r="B14" s="382" t="s">
        <v>146</v>
      </c>
      <c r="C14" s="383"/>
      <c r="D14" s="130"/>
      <c r="E14" s="427" t="s">
        <v>147</v>
      </c>
      <c r="F14" s="382" t="s">
        <v>132</v>
      </c>
      <c r="G14" s="383"/>
      <c r="H14" s="130"/>
      <c r="I14" s="409" t="s">
        <v>148</v>
      </c>
      <c r="J14" s="410"/>
      <c r="K14" s="131"/>
      <c r="L14" s="409" t="s">
        <v>134</v>
      </c>
      <c r="M14" s="410"/>
      <c r="N14" s="410"/>
      <c r="O14" s="29" t="s">
        <v>149</v>
      </c>
      <c r="P14" s="409" t="s">
        <v>150</v>
      </c>
      <c r="Q14" s="410"/>
      <c r="R14" s="410"/>
      <c r="S14" s="131"/>
      <c r="T14" s="371" t="s">
        <v>136</v>
      </c>
      <c r="U14" s="132" t="s">
        <v>137</v>
      </c>
      <c r="V14" s="371" t="s">
        <v>138</v>
      </c>
      <c r="W14" s="133" t="s">
        <v>151</v>
      </c>
      <c r="X14" s="371" t="s">
        <v>152</v>
      </c>
      <c r="Y14" s="419"/>
      <c r="Z14" s="30" t="s">
        <v>149</v>
      </c>
      <c r="AA14" s="361" t="s">
        <v>153</v>
      </c>
      <c r="AB14" s="382" t="s">
        <v>142</v>
      </c>
      <c r="AC14" s="130" t="s">
        <v>143</v>
      </c>
      <c r="AD14" s="361" t="s">
        <v>109</v>
      </c>
      <c r="AE14" s="382" t="s">
        <v>144</v>
      </c>
      <c r="AF14" s="383"/>
      <c r="AG14" s="31" t="s">
        <v>149</v>
      </c>
      <c r="AH14" s="423"/>
      <c r="AI14" s="424"/>
      <c r="AJ14" s="282"/>
      <c r="AK14" s="283"/>
      <c r="AL14" s="415"/>
      <c r="AM14" s="416"/>
      <c r="AN14" s="237"/>
      <c r="AO14" s="1"/>
      <c r="AP14" s="1"/>
    </row>
    <row r="15" spans="1:42" ht="45" customHeight="1" thickBot="1" x14ac:dyDescent="0.25">
      <c r="A15" s="381"/>
      <c r="B15" s="384"/>
      <c r="C15" s="385"/>
      <c r="D15" s="19" t="s">
        <v>102</v>
      </c>
      <c r="E15" s="428"/>
      <c r="F15" s="384"/>
      <c r="G15" s="385"/>
      <c r="H15" s="19" t="s">
        <v>102</v>
      </c>
      <c r="I15" s="411"/>
      <c r="J15" s="412"/>
      <c r="K15" s="18" t="s">
        <v>102</v>
      </c>
      <c r="L15" s="411"/>
      <c r="M15" s="412"/>
      <c r="N15" s="412"/>
      <c r="O15" s="18" t="s">
        <v>102</v>
      </c>
      <c r="P15" s="411"/>
      <c r="Q15" s="412"/>
      <c r="R15" s="412"/>
      <c r="S15" s="18" t="s">
        <v>102</v>
      </c>
      <c r="T15" s="372"/>
      <c r="U15" s="20" t="s">
        <v>102</v>
      </c>
      <c r="V15" s="372"/>
      <c r="W15" s="20" t="s">
        <v>102</v>
      </c>
      <c r="X15" s="372"/>
      <c r="Y15" s="420"/>
      <c r="Z15" s="20" t="s">
        <v>102</v>
      </c>
      <c r="AA15" s="362"/>
      <c r="AB15" s="384"/>
      <c r="AC15" s="19" t="s">
        <v>102</v>
      </c>
      <c r="AD15" s="362"/>
      <c r="AE15" s="384"/>
      <c r="AF15" s="385"/>
      <c r="AG15" s="19" t="s">
        <v>102</v>
      </c>
      <c r="AH15" s="425"/>
      <c r="AI15" s="426"/>
      <c r="AJ15" s="284"/>
      <c r="AK15" s="285"/>
      <c r="AL15" s="417"/>
      <c r="AM15" s="418"/>
      <c r="AN15" s="408"/>
      <c r="AO15" s="1"/>
      <c r="AP15" s="1"/>
    </row>
    <row r="16" spans="1:42" ht="57" customHeight="1" thickBot="1" x14ac:dyDescent="0.4">
      <c r="A16" s="286" t="s">
        <v>80</v>
      </c>
      <c r="B16" s="287"/>
      <c r="C16" s="287"/>
      <c r="D16" s="287"/>
      <c r="E16" s="287"/>
      <c r="F16" s="287"/>
      <c r="G16" s="287"/>
      <c r="H16" s="58"/>
      <c r="I16" s="59" t="s">
        <v>19</v>
      </c>
      <c r="J16" s="59"/>
      <c r="K16" s="59"/>
      <c r="L16" s="60"/>
      <c r="M16" s="60"/>
      <c r="N16" s="60"/>
      <c r="O16" s="61"/>
      <c r="P16" s="59" t="s">
        <v>2</v>
      </c>
      <c r="Q16" s="59"/>
      <c r="R16" s="60"/>
      <c r="S16" s="60"/>
      <c r="T16" s="60"/>
      <c r="U16" s="61"/>
      <c r="V16" s="59" t="s">
        <v>20</v>
      </c>
      <c r="W16" s="59"/>
      <c r="X16" s="60"/>
      <c r="Y16" s="59"/>
      <c r="Z16" s="1"/>
      <c r="AA16" s="63"/>
      <c r="AB16" s="59" t="s">
        <v>3</v>
      </c>
      <c r="AC16" s="59"/>
      <c r="AD16" s="60"/>
      <c r="AE16" s="60"/>
      <c r="AF16" s="62"/>
      <c r="AG16" s="64" t="s">
        <v>19</v>
      </c>
      <c r="AH16" s="1"/>
      <c r="AI16" s="59"/>
      <c r="AJ16" s="59"/>
      <c r="AK16" s="62"/>
      <c r="AL16" s="62"/>
      <c r="AM16" s="62"/>
      <c r="AN16" s="65"/>
      <c r="AO16" s="1"/>
      <c r="AP16" s="1"/>
    </row>
    <row r="17" spans="1:49" s="6" customFormat="1" ht="19.5" customHeight="1" thickTop="1" thickBot="1" x14ac:dyDescent="0.25">
      <c r="A17" s="7" t="s">
        <v>4</v>
      </c>
      <c r="B17" s="108"/>
      <c r="C17" s="86"/>
      <c r="D17" s="86"/>
      <c r="E17" s="86"/>
      <c r="F17" s="12" t="s">
        <v>81</v>
      </c>
      <c r="G17" s="86"/>
      <c r="H17" s="78"/>
      <c r="I17" s="79"/>
      <c r="J17" s="80"/>
      <c r="K17" s="80"/>
      <c r="L17" s="11"/>
      <c r="M17" s="81"/>
      <c r="N17" s="12" t="s">
        <v>46</v>
      </c>
      <c r="O17" s="82"/>
      <c r="P17" s="79"/>
      <c r="Q17" s="80"/>
      <c r="R17" s="80"/>
      <c r="S17" s="80"/>
      <c r="T17" s="80"/>
      <c r="U17" s="14" t="s">
        <v>82</v>
      </c>
      <c r="V17" s="85"/>
      <c r="W17" s="81"/>
      <c r="X17" s="11"/>
      <c r="Y17" s="11"/>
      <c r="Z17" s="12" t="s">
        <v>47</v>
      </c>
      <c r="AA17" s="15"/>
      <c r="AB17" s="85"/>
      <c r="AC17" s="80"/>
      <c r="AD17" s="80"/>
      <c r="AE17" s="80"/>
      <c r="AF17" s="78"/>
      <c r="AG17" s="79"/>
      <c r="AH17" s="86"/>
      <c r="AI17" s="86"/>
      <c r="AJ17" s="11"/>
      <c r="AK17" s="81"/>
      <c r="AL17" s="12" t="s">
        <v>48</v>
      </c>
      <c r="AM17" s="86"/>
      <c r="AN17" s="87"/>
      <c r="AO17" s="62"/>
      <c r="AP17" s="62"/>
      <c r="AQ17" s="62"/>
      <c r="AR17" s="62"/>
      <c r="AS17" s="62"/>
      <c r="AT17" s="62"/>
      <c r="AU17" s="62"/>
      <c r="AV17" s="62"/>
      <c r="AW17" s="62"/>
    </row>
    <row r="18" spans="1:49" s="17" customFormat="1" ht="21" customHeight="1" thickTop="1" thickBot="1" x14ac:dyDescent="0.25">
      <c r="A18" s="16" t="s">
        <v>49</v>
      </c>
      <c r="B18" s="109"/>
      <c r="C18" s="110" t="s">
        <v>83</v>
      </c>
      <c r="D18" s="111"/>
      <c r="E18" s="111"/>
      <c r="F18" s="112"/>
      <c r="G18" s="13"/>
      <c r="H18" s="113"/>
      <c r="I18" s="110" t="s">
        <v>84</v>
      </c>
      <c r="J18" s="111"/>
      <c r="K18" s="111"/>
      <c r="L18" s="111"/>
      <c r="M18" s="114"/>
      <c r="N18" s="114"/>
      <c r="O18" s="115"/>
      <c r="P18" s="116"/>
      <c r="Q18" s="96"/>
      <c r="R18" s="111"/>
      <c r="S18" s="97"/>
      <c r="T18" s="111"/>
      <c r="U18" s="117"/>
      <c r="V18" s="118">
        <v>11</v>
      </c>
      <c r="W18" s="110" t="s">
        <v>85</v>
      </c>
      <c r="X18" s="114"/>
      <c r="Y18" s="119"/>
      <c r="Z18" s="120"/>
      <c r="AA18" s="100"/>
      <c r="AB18" s="102"/>
      <c r="AC18" s="111"/>
      <c r="AD18" s="111"/>
      <c r="AE18" s="111"/>
      <c r="AF18" s="115"/>
      <c r="AG18" s="116"/>
      <c r="AH18" s="111"/>
      <c r="AI18" s="111"/>
      <c r="AJ18" s="112"/>
      <c r="AK18" s="103"/>
      <c r="AL18" s="103"/>
      <c r="AM18" s="121"/>
      <c r="AN18" s="122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45" customHeight="1" thickBot="1" x14ac:dyDescent="0.25">
      <c r="A19" s="66" t="s">
        <v>13</v>
      </c>
      <c r="B19" s="67">
        <v>42250</v>
      </c>
      <c r="C19" s="67">
        <v>42257</v>
      </c>
      <c r="D19" s="67">
        <v>42264</v>
      </c>
      <c r="E19" s="67">
        <v>42271</v>
      </c>
      <c r="F19" s="67">
        <v>42278</v>
      </c>
      <c r="G19" s="67">
        <v>42285</v>
      </c>
      <c r="H19" s="67">
        <v>42292</v>
      </c>
      <c r="I19" s="67">
        <v>42313</v>
      </c>
      <c r="J19" s="68">
        <v>42320</v>
      </c>
      <c r="K19" s="68">
        <v>42327</v>
      </c>
      <c r="L19" s="127">
        <v>42334</v>
      </c>
      <c r="M19" s="135">
        <v>42341</v>
      </c>
      <c r="N19" s="136">
        <v>42348</v>
      </c>
      <c r="O19" s="68">
        <v>43451</v>
      </c>
      <c r="P19" s="69">
        <v>43472</v>
      </c>
      <c r="Q19" s="67">
        <v>43114</v>
      </c>
      <c r="R19" s="107">
        <v>43121</v>
      </c>
      <c r="S19" s="45">
        <v>43128</v>
      </c>
      <c r="T19" s="69">
        <v>43135</v>
      </c>
      <c r="U19" s="126">
        <v>43142</v>
      </c>
      <c r="V19" s="68">
        <v>42791</v>
      </c>
      <c r="W19" s="68">
        <v>43163</v>
      </c>
      <c r="X19" s="68">
        <v>44266</v>
      </c>
      <c r="Y19" s="68">
        <v>45003</v>
      </c>
      <c r="Z19" s="67">
        <v>45741</v>
      </c>
      <c r="AA19" s="126">
        <v>45748</v>
      </c>
      <c r="AB19" s="68">
        <v>42116</v>
      </c>
      <c r="AC19" s="67">
        <v>43219</v>
      </c>
      <c r="AD19" s="68">
        <v>43226</v>
      </c>
      <c r="AE19" s="45">
        <v>43233</v>
      </c>
      <c r="AF19" s="127">
        <v>43240</v>
      </c>
      <c r="AG19" s="45">
        <v>43254</v>
      </c>
      <c r="AH19" s="107">
        <v>43261</v>
      </c>
      <c r="AI19" s="45">
        <v>43268</v>
      </c>
      <c r="AJ19" s="107">
        <v>43275</v>
      </c>
      <c r="AK19" s="45">
        <v>43282</v>
      </c>
      <c r="AL19" s="107">
        <v>43289</v>
      </c>
      <c r="AM19" s="45">
        <v>43296</v>
      </c>
      <c r="AN19" s="107">
        <v>43303</v>
      </c>
      <c r="AO19"/>
      <c r="AP19"/>
      <c r="AQ19"/>
      <c r="AR19"/>
      <c r="AS19"/>
      <c r="AT19"/>
      <c r="AU19"/>
      <c r="AV19" s="1"/>
      <c r="AW19" s="1"/>
    </row>
    <row r="20" spans="1:49" ht="15.75" customHeight="1" thickBot="1" x14ac:dyDescent="0.25">
      <c r="A20" s="291" t="s">
        <v>86</v>
      </c>
      <c r="B20" s="369" t="s">
        <v>154</v>
      </c>
      <c r="C20" s="370"/>
      <c r="D20" s="370"/>
      <c r="E20" s="297" t="s">
        <v>155</v>
      </c>
      <c r="F20" s="298"/>
      <c r="G20" s="298"/>
      <c r="H20" s="299"/>
      <c r="I20" s="367" t="s">
        <v>104</v>
      </c>
      <c r="J20" s="367"/>
      <c r="K20" s="368"/>
      <c r="L20" s="294" t="s">
        <v>88</v>
      </c>
      <c r="M20" s="347" t="s">
        <v>154</v>
      </c>
      <c r="N20" s="348"/>
      <c r="O20" s="349"/>
      <c r="P20" s="436" t="s">
        <v>106</v>
      </c>
      <c r="Q20" s="437"/>
      <c r="R20" s="280" t="s">
        <v>89</v>
      </c>
      <c r="S20" s="281"/>
      <c r="T20" s="433" t="s">
        <v>156</v>
      </c>
      <c r="U20" s="297" t="s">
        <v>155</v>
      </c>
      <c r="V20" s="298"/>
      <c r="W20" s="298"/>
      <c r="X20" s="298"/>
      <c r="Y20" s="298"/>
      <c r="Z20" s="320" t="s">
        <v>104</v>
      </c>
      <c r="AA20" s="321"/>
      <c r="AB20" s="436" t="s">
        <v>157</v>
      </c>
      <c r="AC20" s="437"/>
      <c r="AD20" s="400" t="s">
        <v>16</v>
      </c>
      <c r="AE20" s="328"/>
      <c r="AF20" s="328"/>
      <c r="AG20" s="328"/>
      <c r="AH20" s="328"/>
      <c r="AI20" s="328"/>
      <c r="AJ20" s="328"/>
      <c r="AK20" s="328"/>
      <c r="AL20" s="328"/>
      <c r="AM20" s="328"/>
      <c r="AN20" s="401"/>
      <c r="AO20"/>
      <c r="AP20"/>
      <c r="AQ20"/>
      <c r="AR20"/>
      <c r="AS20"/>
      <c r="AT20"/>
      <c r="AU20"/>
      <c r="AV20" s="1"/>
      <c r="AW20" s="1"/>
    </row>
    <row r="21" spans="1:49" ht="57" customHeight="1" thickBot="1" x14ac:dyDescent="0.25">
      <c r="A21" s="292"/>
      <c r="B21" s="350" t="s">
        <v>158</v>
      </c>
      <c r="C21" s="351"/>
      <c r="D21" s="4" t="s">
        <v>111</v>
      </c>
      <c r="E21" s="300" t="s">
        <v>159</v>
      </c>
      <c r="F21" s="429" t="s">
        <v>160</v>
      </c>
      <c r="G21" s="430"/>
      <c r="H21" s="2"/>
      <c r="I21" s="322" t="s">
        <v>161</v>
      </c>
      <c r="J21" s="337"/>
      <c r="K21" s="3" t="s">
        <v>111</v>
      </c>
      <c r="L21" s="295"/>
      <c r="M21" s="350" t="s">
        <v>162</v>
      </c>
      <c r="N21" s="351"/>
      <c r="O21" s="4" t="s">
        <v>111</v>
      </c>
      <c r="P21" s="438"/>
      <c r="Q21" s="439"/>
      <c r="R21" s="282"/>
      <c r="S21" s="283"/>
      <c r="T21" s="434"/>
      <c r="U21" s="300" t="s">
        <v>163</v>
      </c>
      <c r="V21" s="429" t="s">
        <v>164</v>
      </c>
      <c r="W21" s="430"/>
      <c r="X21" s="419" t="s">
        <v>165</v>
      </c>
      <c r="Y21" s="20" t="s">
        <v>102</v>
      </c>
      <c r="Z21" s="322" t="s">
        <v>112</v>
      </c>
      <c r="AA21" s="3" t="s">
        <v>111</v>
      </c>
      <c r="AB21" s="438"/>
      <c r="AC21" s="439"/>
      <c r="AD21" s="402"/>
      <c r="AE21" s="329"/>
      <c r="AF21" s="329"/>
      <c r="AG21" s="329"/>
      <c r="AH21" s="329"/>
      <c r="AI21" s="329"/>
      <c r="AJ21" s="329"/>
      <c r="AK21" s="329"/>
      <c r="AL21" s="329"/>
      <c r="AM21" s="329"/>
      <c r="AN21" s="403"/>
      <c r="AO21"/>
      <c r="AP21"/>
      <c r="AQ21"/>
      <c r="AR21"/>
      <c r="AS21"/>
      <c r="AT21"/>
      <c r="AU21"/>
      <c r="AV21" s="1"/>
      <c r="AW21" s="1"/>
    </row>
    <row r="22" spans="1:49" ht="45" customHeight="1" thickBot="1" x14ac:dyDescent="0.25">
      <c r="A22" s="293"/>
      <c r="B22" s="352"/>
      <c r="C22" s="353"/>
      <c r="D22" s="18" t="s">
        <v>102</v>
      </c>
      <c r="E22" s="302"/>
      <c r="F22" s="431"/>
      <c r="G22" s="432"/>
      <c r="H22" s="20" t="s">
        <v>102</v>
      </c>
      <c r="I22" s="363"/>
      <c r="J22" s="323"/>
      <c r="K22" s="19" t="s">
        <v>102</v>
      </c>
      <c r="L22" s="295"/>
      <c r="M22" s="352"/>
      <c r="N22" s="353"/>
      <c r="O22" s="18" t="s">
        <v>102</v>
      </c>
      <c r="P22" s="440"/>
      <c r="Q22" s="441"/>
      <c r="R22" s="282"/>
      <c r="S22" s="283"/>
      <c r="T22" s="435"/>
      <c r="U22" s="302"/>
      <c r="V22" s="431"/>
      <c r="W22" s="432"/>
      <c r="X22" s="420"/>
      <c r="Y22" s="137"/>
      <c r="Z22" s="323"/>
      <c r="AA22" s="19" t="s">
        <v>102</v>
      </c>
      <c r="AB22" s="440"/>
      <c r="AC22" s="441"/>
      <c r="AD22" s="402"/>
      <c r="AE22" s="329"/>
      <c r="AF22" s="329"/>
      <c r="AG22" s="329"/>
      <c r="AH22" s="329"/>
      <c r="AI22" s="329"/>
      <c r="AJ22" s="329"/>
      <c r="AK22" s="329"/>
      <c r="AL22" s="329"/>
      <c r="AM22" s="329"/>
      <c r="AN22" s="403"/>
      <c r="AO22"/>
      <c r="AP22"/>
      <c r="AQ22"/>
      <c r="AR22"/>
      <c r="AS22"/>
      <c r="AT22"/>
      <c r="AU22"/>
      <c r="AV22" s="1"/>
      <c r="AW22" s="1"/>
    </row>
    <row r="23" spans="1:49" ht="17.25" customHeight="1" thickBot="1" x14ac:dyDescent="0.25">
      <c r="A23" s="291" t="s">
        <v>103</v>
      </c>
      <c r="B23" s="297" t="s">
        <v>24</v>
      </c>
      <c r="C23" s="298"/>
      <c r="D23" s="298"/>
      <c r="E23" s="298"/>
      <c r="F23" s="299"/>
      <c r="G23" s="367" t="s">
        <v>104</v>
      </c>
      <c r="H23" s="367"/>
      <c r="I23" s="368"/>
      <c r="J23" s="297" t="s">
        <v>155</v>
      </c>
      <c r="K23" s="299"/>
      <c r="L23" s="295"/>
      <c r="M23" s="47"/>
      <c r="N23" s="347" t="s">
        <v>154</v>
      </c>
      <c r="O23" s="348"/>
      <c r="P23" s="320" t="s">
        <v>104</v>
      </c>
      <c r="Q23" s="321"/>
      <c r="R23" s="282"/>
      <c r="S23" s="283"/>
      <c r="T23" s="433" t="s">
        <v>156</v>
      </c>
      <c r="U23" s="297" t="s">
        <v>155</v>
      </c>
      <c r="V23" s="299"/>
      <c r="W23" s="347" t="s">
        <v>154</v>
      </c>
      <c r="X23" s="348"/>
      <c r="Y23" s="297" t="s">
        <v>155</v>
      </c>
      <c r="Z23" s="299"/>
      <c r="AA23" s="320" t="s">
        <v>104</v>
      </c>
      <c r="AB23" s="321"/>
      <c r="AC23" s="444" t="s">
        <v>157</v>
      </c>
      <c r="AD23" s="402"/>
      <c r="AE23" s="329"/>
      <c r="AF23" s="329"/>
      <c r="AG23" s="329"/>
      <c r="AH23" s="329"/>
      <c r="AI23" s="329"/>
      <c r="AJ23" s="329"/>
      <c r="AK23" s="329"/>
      <c r="AL23" s="329"/>
      <c r="AM23" s="329"/>
      <c r="AN23" s="403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56.25" customHeight="1" thickBot="1" x14ac:dyDescent="0.25">
      <c r="A24" s="292"/>
      <c r="B24" s="371" t="s">
        <v>164</v>
      </c>
      <c r="C24" s="419"/>
      <c r="D24" s="371" t="s">
        <v>166</v>
      </c>
      <c r="E24" s="419"/>
      <c r="F24" s="48" t="s">
        <v>167</v>
      </c>
      <c r="G24" s="357" t="s">
        <v>168</v>
      </c>
      <c r="H24" s="442"/>
      <c r="I24" s="3"/>
      <c r="J24" s="371" t="s">
        <v>165</v>
      </c>
      <c r="K24" s="398" t="s">
        <v>169</v>
      </c>
      <c r="L24" s="295"/>
      <c r="M24" s="49" t="s">
        <v>170</v>
      </c>
      <c r="N24" s="350" t="s">
        <v>22</v>
      </c>
      <c r="O24" s="4" t="s">
        <v>111</v>
      </c>
      <c r="P24" s="322" t="s">
        <v>171</v>
      </c>
      <c r="Q24" s="3" t="s">
        <v>111</v>
      </c>
      <c r="R24" s="282"/>
      <c r="S24" s="283"/>
      <c r="T24" s="434"/>
      <c r="U24" s="300" t="s">
        <v>24</v>
      </c>
      <c r="V24" s="2" t="s">
        <v>111</v>
      </c>
      <c r="W24" s="350" t="s">
        <v>22</v>
      </c>
      <c r="X24" s="4" t="s">
        <v>111</v>
      </c>
      <c r="Y24" s="300" t="s">
        <v>24</v>
      </c>
      <c r="Z24" s="2" t="s">
        <v>111</v>
      </c>
      <c r="AA24" s="322" t="s">
        <v>171</v>
      </c>
      <c r="AB24" s="3" t="s">
        <v>111</v>
      </c>
      <c r="AC24" s="445"/>
      <c r="AD24" s="402"/>
      <c r="AE24" s="329"/>
      <c r="AF24" s="329"/>
      <c r="AG24" s="329"/>
      <c r="AH24" s="329"/>
      <c r="AI24" s="329"/>
      <c r="AJ24" s="329"/>
      <c r="AK24" s="329"/>
      <c r="AL24" s="329"/>
      <c r="AM24" s="329"/>
      <c r="AN24" s="403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45" customHeight="1" thickBot="1" x14ac:dyDescent="0.25">
      <c r="A25" s="293"/>
      <c r="B25" s="372"/>
      <c r="C25" s="420"/>
      <c r="D25" s="372"/>
      <c r="E25" s="420"/>
      <c r="F25" s="20" t="s">
        <v>102</v>
      </c>
      <c r="G25" s="359"/>
      <c r="H25" s="443"/>
      <c r="I25" s="19" t="s">
        <v>102</v>
      </c>
      <c r="J25" s="372"/>
      <c r="K25" s="399"/>
      <c r="L25" s="296"/>
      <c r="M25" s="20" t="s">
        <v>102</v>
      </c>
      <c r="N25" s="352"/>
      <c r="O25" s="18" t="s">
        <v>102</v>
      </c>
      <c r="P25" s="363"/>
      <c r="Q25" s="19" t="s">
        <v>102</v>
      </c>
      <c r="R25" s="284"/>
      <c r="S25" s="285"/>
      <c r="T25" s="435"/>
      <c r="U25" s="302"/>
      <c r="V25" s="20" t="s">
        <v>102</v>
      </c>
      <c r="W25" s="352"/>
      <c r="X25" s="18" t="s">
        <v>102</v>
      </c>
      <c r="Y25" s="302"/>
      <c r="Z25" s="20" t="s">
        <v>102</v>
      </c>
      <c r="AA25" s="363"/>
      <c r="AB25" s="19" t="s">
        <v>102</v>
      </c>
      <c r="AC25" s="446"/>
      <c r="AD25" s="404"/>
      <c r="AE25" s="405"/>
      <c r="AF25" s="405"/>
      <c r="AG25" s="405"/>
      <c r="AH25" s="405"/>
      <c r="AI25" s="405"/>
      <c r="AJ25" s="405"/>
      <c r="AK25" s="405"/>
      <c r="AL25" s="405"/>
      <c r="AM25" s="405"/>
      <c r="AN25" s="406"/>
      <c r="AO25" s="1"/>
      <c r="AP25"/>
      <c r="AQ25"/>
      <c r="AR25"/>
      <c r="AS25"/>
      <c r="AT25"/>
      <c r="AU25"/>
      <c r="AV25"/>
      <c r="AW25"/>
    </row>
    <row r="26" spans="1:49" ht="2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/>
      <c r="AQ26"/>
      <c r="AR26"/>
      <c r="AS26"/>
      <c r="AT26"/>
      <c r="AU26"/>
      <c r="AV26"/>
      <c r="AW26"/>
    </row>
    <row r="27" spans="1:49" ht="2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/>
      <c r="AQ27"/>
      <c r="AR27"/>
      <c r="AS27"/>
      <c r="AT27"/>
      <c r="AU27"/>
      <c r="AV27"/>
      <c r="AW27"/>
    </row>
    <row r="28" spans="1:49" x14ac:dyDescent="0.2">
      <c r="A28" s="1"/>
      <c r="B28" s="1"/>
      <c r="C28" s="1"/>
      <c r="D28" s="1"/>
      <c r="E28" s="1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/>
      <c r="G29"/>
      <c r="H29"/>
      <c r="I29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1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3:27" ht="21.75" customHeight="1" x14ac:dyDescent="0.2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21.75" customHeight="1" x14ac:dyDescent="0.2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3:27" ht="21.75" customHeight="1" x14ac:dyDescent="0.2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3:27" ht="21.75" customHeight="1" x14ac:dyDescent="0.2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3:27" ht="21.75" customHeight="1" x14ac:dyDescent="0.2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3:27" ht="21.75" customHeight="1" x14ac:dyDescent="0.2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3:27" ht="21.75" customHeight="1" x14ac:dyDescent="0.2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3:27" ht="21.75" customHeight="1" x14ac:dyDescent="0.2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3:27" ht="21.75" customHeight="1" x14ac:dyDescent="0.2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3:27" ht="21.75" customHeight="1" x14ac:dyDescent="0.2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3:27" ht="21.75" customHeight="1" x14ac:dyDescent="0.2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3:27" ht="21.75" customHeight="1" x14ac:dyDescent="0.2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3:27" ht="21.75" customHeight="1" x14ac:dyDescent="0.2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3:27" ht="21.75" customHeight="1" x14ac:dyDescent="0.2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3:27" ht="21.75" customHeight="1" x14ac:dyDescent="0.2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3:27" ht="21.75" customHeight="1" x14ac:dyDescent="0.2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21.75" customHeight="1" x14ac:dyDescent="0.2"/>
    <row r="69" ht="4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</sheetData>
  <mergeCells count="121">
    <mergeCell ref="AB20:AC22"/>
    <mergeCell ref="P20:Q22"/>
    <mergeCell ref="B23:F23"/>
    <mergeCell ref="G23:I23"/>
    <mergeCell ref="G24:H25"/>
    <mergeCell ref="J23:K23"/>
    <mergeCell ref="W23:X23"/>
    <mergeCell ref="AA23:AB23"/>
    <mergeCell ref="W24:W25"/>
    <mergeCell ref="AA24:AA25"/>
    <mergeCell ref="Y23:Z23"/>
    <mergeCell ref="Y24:Y25"/>
    <mergeCell ref="AC23:AC25"/>
    <mergeCell ref="A13:A15"/>
    <mergeCell ref="V21:W22"/>
    <mergeCell ref="F21:G22"/>
    <mergeCell ref="X21:X22"/>
    <mergeCell ref="E21:E22"/>
    <mergeCell ref="R20:S25"/>
    <mergeCell ref="T20:T22"/>
    <mergeCell ref="B24:C25"/>
    <mergeCell ref="D24:E25"/>
    <mergeCell ref="T23:T25"/>
    <mergeCell ref="V14:V15"/>
    <mergeCell ref="X14:Y15"/>
    <mergeCell ref="T13:Z13"/>
    <mergeCell ref="P23:Q23"/>
    <mergeCell ref="N24:N25"/>
    <mergeCell ref="U24:U25"/>
    <mergeCell ref="B21:C22"/>
    <mergeCell ref="U20:Y20"/>
    <mergeCell ref="M20:O20"/>
    <mergeCell ref="M21:N22"/>
    <mergeCell ref="I21:J22"/>
    <mergeCell ref="F11:G12"/>
    <mergeCell ref="U11:U12"/>
    <mergeCell ref="W11:X12"/>
    <mergeCell ref="AH13:AI15"/>
    <mergeCell ref="AA11:AA12"/>
    <mergeCell ref="AD11:AE12"/>
    <mergeCell ref="AH11:AH12"/>
    <mergeCell ref="AI11:AI12"/>
    <mergeCell ref="AC11:AC12"/>
    <mergeCell ref="T14:T15"/>
    <mergeCell ref="P14:R15"/>
    <mergeCell ref="I13:S13"/>
    <mergeCell ref="AD14:AD15"/>
    <mergeCell ref="B13:H13"/>
    <mergeCell ref="B14:C15"/>
    <mergeCell ref="E14:E15"/>
    <mergeCell ref="F14:G15"/>
    <mergeCell ref="I14:J15"/>
    <mergeCell ref="L14:N15"/>
    <mergeCell ref="AA4:AE4"/>
    <mergeCell ref="AF4:AF5"/>
    <mergeCell ref="AG11:AG12"/>
    <mergeCell ref="V5:W5"/>
    <mergeCell ref="AN10:AN15"/>
    <mergeCell ref="I11:J12"/>
    <mergeCell ref="L11:N12"/>
    <mergeCell ref="P11:Q12"/>
    <mergeCell ref="S11:S12"/>
    <mergeCell ref="AJ10:AK15"/>
    <mergeCell ref="AL10:AM12"/>
    <mergeCell ref="AL13:AM15"/>
    <mergeCell ref="Z10:AF10"/>
    <mergeCell ref="AG10:AI10"/>
    <mergeCell ref="AA14:AA15"/>
    <mergeCell ref="AB14:AB15"/>
    <mergeCell ref="AA13:AG13"/>
    <mergeCell ref="AE14:AF15"/>
    <mergeCell ref="AN4:AN5"/>
    <mergeCell ref="AA5:AC5"/>
    <mergeCell ref="A1:AN1"/>
    <mergeCell ref="A4:A5"/>
    <mergeCell ref="N23:O23"/>
    <mergeCell ref="A16:G16"/>
    <mergeCell ref="A20:A22"/>
    <mergeCell ref="L20:L25"/>
    <mergeCell ref="Z11:Z12"/>
    <mergeCell ref="X5:Y5"/>
    <mergeCell ref="A6:G6"/>
    <mergeCell ref="U21:U22"/>
    <mergeCell ref="AJ4:AJ5"/>
    <mergeCell ref="AK4:AK5"/>
    <mergeCell ref="AL4:AM5"/>
    <mergeCell ref="C5:E5"/>
    <mergeCell ref="F5:H5"/>
    <mergeCell ref="J5:L5"/>
    <mergeCell ref="A23:A25"/>
    <mergeCell ref="AG4:AI5"/>
    <mergeCell ref="AD5:AE5"/>
    <mergeCell ref="K24:K25"/>
    <mergeCell ref="P24:P25"/>
    <mergeCell ref="Z20:AA20"/>
    <mergeCell ref="M5:N5"/>
    <mergeCell ref="AD20:AN25"/>
    <mergeCell ref="A2:E2"/>
    <mergeCell ref="E20:H20"/>
    <mergeCell ref="I20:K20"/>
    <mergeCell ref="B20:D20"/>
    <mergeCell ref="U23:V23"/>
    <mergeCell ref="Z21:Z22"/>
    <mergeCell ref="J24:J25"/>
    <mergeCell ref="B4:C4"/>
    <mergeCell ref="D4:H4"/>
    <mergeCell ref="I4:I5"/>
    <mergeCell ref="J4:N4"/>
    <mergeCell ref="O4:O5"/>
    <mergeCell ref="P4:T4"/>
    <mergeCell ref="A10:A12"/>
    <mergeCell ref="I10:R10"/>
    <mergeCell ref="S10:Y10"/>
    <mergeCell ref="B10:H10"/>
    <mergeCell ref="B11:C12"/>
    <mergeCell ref="P5:R5"/>
    <mergeCell ref="S5:T5"/>
    <mergeCell ref="U4:U5"/>
    <mergeCell ref="V4:Y4"/>
    <mergeCell ref="Z4:Z5"/>
    <mergeCell ref="E11:E12"/>
  </mergeCells>
  <pageMargins left="0.62992125984251968" right="0.62992125984251968" top="0.15748031496062992" bottom="0.15748031496062992" header="0.31496062992125984" footer="0.31496062992125984"/>
  <pageSetup paperSize="8"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B138AEF1C842A5688C3058C0B717" ma:contentTypeVersion="3" ma:contentTypeDescription="Create a new document." ma:contentTypeScope="" ma:versionID="ca1f799972561c3d4234d208e9dfd6e9">
  <xsd:schema xmlns:xsd="http://www.w3.org/2001/XMLSchema" xmlns:xs="http://www.w3.org/2001/XMLSchema" xmlns:p="http://schemas.microsoft.com/office/2006/metadata/properties" xmlns:ns2="877d16dd-ee6a-4d96-a31a-a899e2ccb83e" targetNamespace="http://schemas.microsoft.com/office/2006/metadata/properties" ma:root="true" ma:fieldsID="da77dd506612d5fff477b4d6d2501b5c" ns2:_="">
    <xsd:import namespace="877d16dd-ee6a-4d96-a31a-a899e2ccb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16dd-ee6a-4d96-a31a-a899e2ccb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0469C-5458-4C26-9C81-15389CF95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d16dd-ee6a-4d96-a31a-a899e2ccb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5B080-CD06-467C-A3F1-0846B7B0F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77302C-7C4D-441A-98E2-0C3344200E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c0a57-4981-4d1c-8f7a-17e33a23eff3}" enabled="0" method="" siteId="{724c0a57-4981-4d1c-8f7a-17e33a23ef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Curriculum Overview 25-26</vt:lpstr>
      <vt:lpstr>Sept 13- Overview</vt:lpstr>
      <vt:lpstr>Sept 14- Overview</vt:lpstr>
      <vt:lpstr>'Sept 13- Overview'!Print_Area</vt:lpstr>
      <vt:lpstr>'Sept 14-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O'Brien</dc:creator>
  <cp:keywords/>
  <dc:description/>
  <cp:lastModifiedBy>H Spurgeon (Poltair - Staff)</cp:lastModifiedBy>
  <cp:revision/>
  <dcterms:created xsi:type="dcterms:W3CDTF">2001-06-08T10:31:41Z</dcterms:created>
  <dcterms:modified xsi:type="dcterms:W3CDTF">2026-06-29T10:07:59Z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0x010100775BB138AEF1C842A5688C3058C0B717</vt:lpwstr>
  </property>
</Properties>
</file>